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D:\Transfer 1\Treeline\SPOR EA\Review of Linda's work\Tables\"/>
    </mc:Choice>
  </mc:AlternateContent>
  <xr:revisionPtr revIDLastSave="0" documentId="13_ncr:1_{20ED0E64-7DB2-4C94-8588-A56662CB5FAC}" xr6:coauthVersionLast="47" xr6:coauthVersionMax="47" xr10:uidLastSave="{00000000-0000-0000-0000-000000000000}"/>
  <bookViews>
    <workbookView xWindow="-110" yWindow="490" windowWidth="38620" windowHeight="21220" xr2:uid="{BBFBD635-97D1-4C82-9EEF-EC5F035C29F9}"/>
  </bookViews>
  <sheets>
    <sheet name="Pain Tools" sheetId="2" r:id="rId1"/>
    <sheet name="Pain Tool References" sheetId="1" r:id="rId2"/>
  </sheets>
  <definedNames>
    <definedName name="_xlnm._FilterDatabase" localSheetId="1" hidden="1">'Pain Tool References'!$A$1:$B$101</definedName>
    <definedName name="_xlnm._FilterDatabase" localSheetId="0" hidden="1">'Pain Tools'!$A$1:$S$105</definedName>
    <definedName name="Z_2BD99177_1FC1_C943_A203_3D4F9D96322A_.wvu.FilterData" localSheetId="0" hidden="1">'Pain Tools'!$B$70:$S$81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05" i="2" l="1"/>
  <c r="E105" i="2"/>
  <c r="S104" i="2"/>
  <c r="S103" i="2"/>
  <c r="E103" i="2"/>
  <c r="S102" i="2"/>
  <c r="S101" i="2"/>
  <c r="E101" i="2"/>
  <c r="S100" i="2"/>
  <c r="S99" i="2"/>
  <c r="S98" i="2"/>
  <c r="S97" i="2"/>
  <c r="S96" i="2"/>
  <c r="S95" i="2"/>
  <c r="E95" i="2"/>
  <c r="S94" i="2"/>
  <c r="S93" i="2"/>
  <c r="S92" i="2"/>
  <c r="S91" i="2"/>
  <c r="S90" i="2"/>
  <c r="S89" i="2"/>
  <c r="S88" i="2"/>
  <c r="S87" i="2"/>
  <c r="E87" i="2"/>
  <c r="S86" i="2"/>
  <c r="S85" i="2"/>
  <c r="S84" i="2"/>
  <c r="S83" i="2"/>
  <c r="S82" i="2"/>
  <c r="S81" i="2"/>
  <c r="E81" i="2"/>
  <c r="S80" i="2"/>
  <c r="E80" i="2"/>
  <c r="S79" i="2"/>
  <c r="E79" i="2"/>
  <c r="S78" i="2"/>
  <c r="S77" i="2"/>
  <c r="S76" i="2"/>
  <c r="S75" i="2"/>
  <c r="S74" i="2"/>
  <c r="E74" i="2"/>
  <c r="S73" i="2"/>
  <c r="S72" i="2"/>
  <c r="E72" i="2"/>
  <c r="S71" i="2"/>
  <c r="S70" i="2"/>
  <c r="E70" i="2"/>
  <c r="S69" i="2"/>
  <c r="S68" i="2"/>
  <c r="S67" i="2"/>
  <c r="E67" i="2"/>
  <c r="S66" i="2"/>
  <c r="S65" i="2"/>
  <c r="S64" i="2"/>
  <c r="S63" i="2"/>
  <c r="E63" i="2"/>
  <c r="S62" i="2"/>
  <c r="E62" i="2"/>
  <c r="S61" i="2"/>
  <c r="E61" i="2"/>
  <c r="S60" i="2"/>
  <c r="S59" i="2"/>
  <c r="S58" i="2"/>
  <c r="S57" i="2"/>
  <c r="S56" i="2"/>
  <c r="S55" i="2"/>
  <c r="S54" i="2"/>
  <c r="S53" i="2"/>
  <c r="S52" i="2"/>
  <c r="E52" i="2"/>
  <c r="S51" i="2"/>
  <c r="S50" i="2"/>
  <c r="S49" i="2"/>
  <c r="S48" i="2"/>
  <c r="S47" i="2"/>
  <c r="S46" i="2"/>
  <c r="S45" i="2"/>
  <c r="S44" i="2"/>
  <c r="S43" i="2"/>
  <c r="E43" i="2"/>
  <c r="S42" i="2"/>
  <c r="S41" i="2"/>
  <c r="E41" i="2"/>
  <c r="S40" i="2"/>
  <c r="S39" i="2"/>
  <c r="S38" i="2"/>
  <c r="E38" i="2"/>
  <c r="S37" i="2"/>
  <c r="S36" i="2"/>
  <c r="S35" i="2"/>
  <c r="S34" i="2"/>
  <c r="S33" i="2"/>
  <c r="S32" i="2"/>
  <c r="S31" i="2"/>
  <c r="S30" i="2"/>
  <c r="S29" i="2"/>
  <c r="S28" i="2"/>
  <c r="E28" i="2"/>
  <c r="S27" i="2"/>
  <c r="S26" i="2"/>
  <c r="S25" i="2"/>
  <c r="S24" i="2"/>
  <c r="S23" i="2"/>
  <c r="E23" i="2"/>
  <c r="S22" i="2"/>
  <c r="S21" i="2"/>
  <c r="E21" i="2"/>
  <c r="S20" i="2"/>
  <c r="E20" i="2"/>
  <c r="S19" i="2"/>
  <c r="S18" i="2"/>
  <c r="E18" i="2"/>
  <c r="S17" i="2"/>
  <c r="S16" i="2"/>
  <c r="E16" i="2"/>
  <c r="S15" i="2"/>
  <c r="S14" i="2"/>
  <c r="S13" i="2"/>
  <c r="S12" i="2"/>
  <c r="S11" i="2"/>
  <c r="S10" i="2"/>
  <c r="S9" i="2"/>
  <c r="S8" i="2"/>
  <c r="S7" i="2"/>
  <c r="S6" i="2"/>
  <c r="S5" i="2"/>
  <c r="S4" i="2"/>
  <c r="S3" i="2"/>
</calcChain>
</file>

<file path=xl/sharedStrings.xml><?xml version="1.0" encoding="utf-8"?>
<sst xmlns="http://schemas.openxmlformats.org/spreadsheetml/2006/main" count="1899" uniqueCount="442">
  <si>
    <t>References</t>
  </si>
  <si>
    <t>Spyridonis F, Ghinea G. 2D vs. 3D Pain Visualization: User Preferences in a Spinal Cord Injury Cohort. 2011; Orlando, FL: Springer-Verlag Berlin; 2011. p. 315–22.</t>
  </si>
  <si>
    <t>Sherman JJ, Ohrbach R. Objective and Subjective Measurement of Pain: Current Approaches for Forensic Applications. Psychological knowledge in court: PTSD, pain, and TBI. 2006:193–211.</t>
  </si>
  <si>
    <t>Packham TL, Cappelleri JC, Sadosky A, MacDermid JC, Brunner F. Measurement properties of painDETECT: Rasch analysis of responses from community-dwelling adults with neuropathic pain. BMC Neurology. 2017;17:1–9.</t>
  </si>
  <si>
    <t>Edvardsson D, Katz B, Nay R. The aged care pain chart: an innovative approach to assessing, managing and documenting pain in older people. Australasian journal on ageing. 2008;27(2):93–6.</t>
  </si>
  <si>
    <t>Kang Y, Demiris G. Self-report pain assessment tools for cognitively intact older adults: Integrative review. International Journal of Older People Nursing. 2018;13(2):No–Specified.</t>
  </si>
  <si>
    <t>Bird J. Selection of pain measurement tools. Nursing standard (Royal College of Nursing (Great Britain): 1987). 2003;18(13):33–9.</t>
  </si>
  <si>
    <t>Rapo-Pylkko S, Haanpaa M, Liira H. Subjective easiness of pain assessment measures in older people. Archives of gerontology and geriatrics. 2016;65:25–8.</t>
  </si>
  <si>
    <t>Shin J, Cho SJ, Lee J, Choi YS. Validation of the Korean Version of the Breakthrough Pain Assessment Tool in Cancer Patients. Journal of pain and symptom management. 2017;54(3):361–7.</t>
  </si>
  <si>
    <t>Ross EL, Jamison RN, Nicholls L, Perry BM, Nolen KD. Clinical Integration of a Smartphone App for Patients With Chronic Pain: Retrospective Analysis of Predictors of Benefits and Patient Engagement Between Clinic Visits. Journal of medical Internet research. 2020;22(4):e16939.</t>
  </si>
  <si>
    <t>Hainsworth KR, Davies WH, Khan KA, Weisman SJ. Development and preliminary validation of the child activity limitations questionnaire: flexible and efficient assessment of pain-related functional disability. The journal of pain. 2007;8(9):746–52.</t>
  </si>
  <si>
    <t>Salaffi F, Sarzi-Puttini P, Atzeni F. How to measure chronic pain: New concepts. Best practice &amp; research Clinical rheumatology. 2015;29(1):164–86.</t>
  </si>
  <si>
    <t>Zhang T, Dorian ER, Sewap S, Johnson R, Foulds H, Bath B, et al. Community directed assessment of pain in a northern Saskatchewan Cree community. International journal of circumpolar health. 2024;83(1):2300858.</t>
  </si>
  <si>
    <t>Jaatun EAA, Fallon M, Kofod-Petersen A, Halvorsen K, Haugen DF. Users' perceptions on digital visualization of neuropathic cancer-related pain. Health informatics journal. 2019;25(3):683–700.</t>
  </si>
  <si>
    <t>Mulvey MR, Bennett MI, Liwowsky I, Freynhagen R. The role of screening tools in diagnosing neuropathic pain. Pain Manag. 2014;4(3):233–43.</t>
  </si>
  <si>
    <t>Rodriguez CS. Pain measurement in elderly head and neck cancer patients with communication impairments: University of South Florida; 2003.</t>
  </si>
  <si>
    <t>Bouajram RH, Sebat CM, Love D, Louie EL, Wilson MD, Duby JJ. Comparison of Self-Reported and Behavioral Pain Assessment Tools in Critically Ill Patients. Journal of Intensive Care Medicine. 2020;35(5):453–60.</t>
  </si>
  <si>
    <t>Rodriguez CS, McMillan S, Yarandi H. Pain measurement in older adults with head and neck cancer and communication impairments. Cancer nursing. 2004;27(6):425–33.</t>
  </si>
  <si>
    <t>Pautex S, Herrmann F, Le Lous P, Fabjan M, Michel J-P, Gold G. Feasibility and reliability of four pain self-assessment scales and correlation with an observational rating scale in hospitalized elderly demented patients. The journals of gerontology Series A, Biological sciences and medical sciences. 2005;60(4):524–9.</t>
  </si>
  <si>
    <t>Zarska A, Slat S, Kehne A, Macleod C, Rye H, Dehmlow C, et al. Feasibility and Acceptability of the Pain Profile, a Clinical Questionnaire Aimed at Improving Pain Care. Journal of pain research. 2023;16:1559–71.</t>
  </si>
  <si>
    <t>Adeboye A, Hart R, Senapathi SH, Ali N, Holman L, Thomas HW. Assessment of Functional Pain Score by Comparing to Traditional Pain Scores. Cureus. 2021;13(8):e16847.</t>
  </si>
  <si>
    <t>Henderson WA, Rahim-Williams B, Kim KH, Sherwin LB, Abey SK, Martino AC, et al. The Gastrointestinal Pain Pointer: A Valid and Innovative Method to Assess Gastrointestinal Symptoms. Gastroenterology Nursing. 2017;40(5):357–63.</t>
  </si>
  <si>
    <t>Kaciroti N, DosSantos MF, Moura B, Bellile EL, Nascimento TD, Maslowski E, et al. Sensory-Discriminative Three-Dimensional Body Pain Mobile App Measures Versus Traditional Pain Measurement With a Visual Analog Scale: Validation Study. JMIR mHealth and uHealth. 2020;8(8):e17754.</t>
  </si>
  <si>
    <t>Agerbeck AH, Martiny FHJ, Jauernik CP, Bruun KD, Rahbek OJ, Bissenbakker KH, et al. Validity of Current Assessment Tools Aiming to Measure the Affective Component of Pain: A Systematic Review. Patient Relat Outcome Meas. 2021;12:213–26.</t>
  </si>
  <si>
    <t>Egsgaard LL, Christensen TS, Petersen IM, Bronnum DS, Boudreau SA. Do Gender-Specific and High-Resolution Three Dimensional Body Charts Facilitate the Communication of Pain for Women? A Quantitative and Qualitative Study. JMIR human factors. 2016;3(2):e19.</t>
  </si>
  <si>
    <t>Bennett MI, Attal N, Backonja MM, Baron R, Bouhassira D, Freynhagen R, et al. Using screening tools to identify neuropathic pain. Pain. 2007;127(3):199–203.</t>
  </si>
  <si>
    <t>Munday I. The language of pain: New understandings. Dissertation Abstracts International: Section B: The Sciences and Engineering. 2024;85(4-B):No–Specified.</t>
  </si>
  <si>
    <t>Wilkie DJ, Judge MKM, Berry DL, Dell J, Zong S, Gilespie R. Usability of a computerized PAINReportIt in the general public with pain and people with cancer pain. Journal of pain and symptom management. 2003;25(3):213–24.</t>
  </si>
  <si>
    <t>Jonassaint CR, Rao N, Sciuto A, Switzer GE, De Castro L, Kato GJ, et al. Abstract Animations for the Communication and Assessment of Pain in Adults: Cross-Sectional Feasibility Study. Journal of medical Internet research. 2018;20(8):e10056.</t>
  </si>
  <si>
    <t>Pulik Ł, Dyrek N, Piwowarczyk A, Jaśkiewicz K, Sarzyńska S, Łęgosz P. The update on scales and questionnaires used to assess cervical spine disorders. Physical Therapy Reviews. 2021;26(2):150–8.</t>
  </si>
  <si>
    <t>Kim EB, Chung JH, Park BR, Lim S, Han HS, Lee KH, et al. Effectiveness of a self-reporting pain assessment tool at the bedside of inpatients with cancer. European Journal of Cancer. 2012;48(SUPPL. 4):S10.</t>
  </si>
  <si>
    <t>Chanques G, Viel E, Constantin J-M, Jung B, de Lattre S, Carr J, et al. The measurement of pain in intensive care unit: comparison of 5 self-report intensity scales. Pain. 2010;151(3):711–21.</t>
  </si>
  <si>
    <t>Col N, Hull S, Springmann V, Ngo L, Merritt E, Gold S, et al. Improving patient-provider communication about chronic pain: development and feasibility testing of a shared decision-making tool. BMC medical informatics and decision making. 2020;20(1):267.</t>
  </si>
  <si>
    <t>Zakrzewska JM, Padfield D, Ferguson A. Visual Imagery: A Tool to Explore the Impact of Burning Mouth Syndrome. Journal of oral &amp; facial pain and headache. 2019;33(1):e8–e14.</t>
  </si>
  <si>
    <t>Fyhn C, Buur J, Assoc Comp M. Chronic Pain Scales in Tangible Materials. 2020; Sydney, AUSTRALIA: Assoc Computing Machinery; 2020. p. 811–22.</t>
  </si>
  <si>
    <t>Lalloo C, Henry JL. Evaluation of the Iconic Pain Assessment Tool by a heterogeneous group of people in pain. Pain research &amp; management. 2011;16(1):13–8.</t>
  </si>
  <si>
    <t>Lalloo C, Kumbhare D, Stinson JN, Henry JL. Pain-QuILT: clinical feasibility of a web-based visual pain assessment tool in adults with chronic pain. Journal of medical Internet research. 2014;16(5):e127.</t>
  </si>
  <si>
    <t>Lalloo C, Stinson JN, Brown SC, Campbell F, Isaac L, Henry JL. Pain-QuILT: assessing clinical feasibility of a Web-based tool for the visual self-report of pain in an interdisciplinary pediatric chronic pain clinic. The Clinical journal of pain. 2014;30(11):934–43.</t>
  </si>
  <si>
    <t>Suarez ML, Angulo R, Suarez AJ, Fullwood D, Allen J, Stern MC, et al. Cognitive Testing of PAIN Report It-Spanish in Monolingual Hispanic Adults. Cancer nursing. 2023;46(5):364–74.</t>
  </si>
  <si>
    <t>Singh B, Berry J, Volovsky M, Xu Y, Soliman AM, Thompson CB, et al. The Utility and Impact of the Painful Periods Screening Tool (PPST) to Improve Healthcare Delivery for People with Symptoms of Pelvic Pain. Reproductive sciences (Thousand Oaks, Calif). 2023;30(5):1676–83.</t>
  </si>
  <si>
    <t>Rao N, Perdomo S, Jonassaint C. A Novel Method for Digital Pain Assessment Using Abstract Animations: Human-Centered Design Approach. JMIR human factors. 2022;9(1):e27689.</t>
  </si>
  <si>
    <t>Cook AJ, Roberts DA, Nelson KC, Clark BR, Parker BE, Jr. Development of a pictorial scale for assessing functional interference with chronic pain: the Pictorial Pain Interference Questionnaire. Journal of pain research. 2018;11:1343–54.</t>
  </si>
  <si>
    <t>Tsimicalis A, Stone PW, Bakken S, Yoon S, Sands S, Porter R, et al. Usability testing of a computerized communication tool in a diverse urban pediatric population. Cancer Nursing. 2014;37(6):E25–E34.</t>
  </si>
  <si>
    <t>Tapping P, Rashid A, Thomson W, Ghio D, Cordingley L, Calam R, et al. "This feeling!": Can a new IPAD app help children with juvenile idiopathic arthritis communicate their pain experiences? feasibility, usability and acceptability. Ann Rheum Dis. 2015;74(SUPPL. 2):128.</t>
  </si>
  <si>
    <t xml:space="preserve">Worzer W, Theodore B, Rogerson M. Interpreting the Clinical Significance of Pain Questionnaires. Pract Pain Manag. 2008;8. [accessed on March 19, 2026; Available from: </t>
  </si>
  <si>
    <t>https://www.aboutkidshealth.ca/tools-for-measuring-pain</t>
  </si>
  <si>
    <t xml:space="preserve">Government of British Columbia. Brief Pain Inventory (https://painbc.ca/sites/default/files/events/materials/BriefPainInventory-ShortForm.pdf). [accessed on: December 21, 2025]; Available from: </t>
  </si>
  <si>
    <t>https://www2.gov.bc.ca/gov/content/health/practitioner-professional-resources/bc-guidelines/managing-patients-with-pain-in-primary-care-part-1#assessing.</t>
  </si>
  <si>
    <t xml:space="preserve">Pelvic Pain Support Network. Talking about pelvic pain. [accessed on: December 20, 2025]; Available from: </t>
  </si>
  <si>
    <t>https://www.pelvicpain.org.uk/understanding-pain/talking-pelvic-pain/.</t>
  </si>
  <si>
    <t xml:space="preserve">Endometriosis UK. Consultation Questionnaire for Endometriosis. [accessed on: December 26, 2025]; Available from: </t>
  </si>
  <si>
    <t>https://www.endometriosis-uk.org/sites/default/files/files/consultation_questionnaire%20v2.pdf.</t>
  </si>
  <si>
    <t xml:space="preserve">Spine &amp; Pain Clinics of North America. What is a Pain Diary and How Can It Help You Relieve Pain? [accessed on: December 29, 2025]; Available from: </t>
  </si>
  <si>
    <t>https://www.sapnamed.com/blog/what-is-a-pain-diary/.</t>
  </si>
  <si>
    <t xml:space="preserve">Arthritis Society of Canada. Daily Symptom Tracker. [accessed on: December 20, 2025]; Available from: </t>
  </si>
  <si>
    <t>https://arthritis.ca/support-education/arthritis-resources/self-advocacy-guide/.</t>
  </si>
  <si>
    <t xml:space="preserve">UFHealth. Pain Assessment and Management Initiative. [accessed on: December 29, 2025]; Available from: </t>
  </si>
  <si>
    <t>https://pami.emergency.med.jax.ufl.edu/resources/provider-resources/pain-assessment-scales/.</t>
  </si>
  <si>
    <t xml:space="preserve">American Academy of Family Physicians. AAFP Chronic Pain Toolkit. [accessed on: December 26, 2025]; Available from: </t>
  </si>
  <si>
    <t>https://www.aafp.org/dam/AAFP/documents/patient_care/pain_management/cpm-toolkit.pdf.</t>
  </si>
  <si>
    <t xml:space="preserve">Arbuck DM, Fleming A. Assessment and Monitoring of Pain: Current Tools. 2019 [accessed on March 19, 2026; Available from: </t>
  </si>
  <si>
    <t>https://www.medcentral.com/pain/chronic/assessment-monitoring-pain-current-tools.</t>
  </si>
  <si>
    <t>pt Health. 0 to 10: How do you describe your pain? Pt 2. [accessed on: March 19, 2026]; Available from:</t>
  </si>
  <si>
    <t>https://www.pthealth.ca/blog/0-to-10-how-do-you-describe-your-pain-pt-2/</t>
  </si>
  <si>
    <t>University of Pittsburgh. Animation App Helps Patients Describe Pain. [accessed on: March 19, 2026]; Available from:</t>
  </si>
  <si>
    <t>https://www.pitt.edu/pittwire/features-articles/animation-app-helps-patients-describe-pain.</t>
  </si>
  <si>
    <t xml:space="preserve">Gordon K, Blomkvist R. The Navigator Tool. Living well with pain - parts 1 and 2 (retrieved from: https://www.painab.ca). Edinburgh: Pain Concern; Available from: </t>
  </si>
  <si>
    <t>https://painconcern.org.uk/wp-content/uploads/2021/11/Navigator-Tool-2020-Interactive-1.pdf  2017 (revised in 2020).</t>
  </si>
  <si>
    <t xml:space="preserve">Saskatchewan Health Authority. Chronic Pain Pathway. [accessed on: December 21, 2025]; Available from: </t>
  </si>
  <si>
    <t>https://www.saskhealthauthority.ca/your-health/conditions-diseases-services/chronic-pain-pathway.</t>
  </si>
  <si>
    <t xml:space="preserve">NSW Government. Örebro Musculoskeletal Pain Questionnaire (ÖMPQ). Lisarow NSW: WorkCover NSW; [accessed on March 19, 2026; Available from: </t>
  </si>
  <si>
    <t xml:space="preserve">https://aci.health.nsw.gov.au/__data/assets/pdf_file/0004/212908/WorkCover-Orebro-musculoskeletal-pain-questionnaire.pdf </t>
  </si>
  <si>
    <t xml:space="preserve">Government of British Columbia. Pain Diary. [accessed on: December 21, 2025]; Available from: </t>
  </si>
  <si>
    <t>https://www.healthlinkbc.ca/healthwise/pain-diary.</t>
  </si>
  <si>
    <t xml:space="preserve">Healthify. Pain - describing your pain. Ways to describe and document your pain. [accessed on: December 29, 2025]; Available from: </t>
  </si>
  <si>
    <t>https://healthify.nz/health-a-z/p/pain-describing-your-pain/.</t>
  </si>
  <si>
    <t xml:space="preserve">Autoinflammatory UK. How to describe pain. [accessed on: December 29, 2025]; Available from: </t>
  </si>
  <si>
    <t>https://www.autoinflammatory.uk/how-to-describe-pain/.</t>
  </si>
  <si>
    <t xml:space="preserve">Cancer Council NSW. Ways to describe your pain. [accessed on: December 21, 2025]; Available from: </t>
  </si>
  <si>
    <t>https://www.cancercouncil.com.au/cancer-information/managing-cancer-side-effects/overcoming-cancer-pain/describing-pain/tools-to-describe-your-pain/.</t>
  </si>
  <si>
    <t xml:space="preserve">NSW Government. Pain S-E Questionnaire (PSEQ). [accessed on: December 26, 2025]; Available from: </t>
  </si>
  <si>
    <t>https://aci.health.nsw.gov.au/__data/assets/pdf_file/0005/212909/Pain-S-E-Questionnaire.pdf.</t>
  </si>
  <si>
    <t xml:space="preserve">Mayo Clinic. Pain scales: Valuable tools or problematic practice? [accessed on: December 31, 2025]; Available from: </t>
  </si>
  <si>
    <t>https://mcpress.mayoclinic.org/opioids/pain-scale/.</t>
  </si>
  <si>
    <t xml:space="preserve">McCurdy K. Bring invisible symptoms to life with a symptom map. Medium [accessed on: 2024 December 26, 2025]; Available from: </t>
  </si>
  <si>
    <t>https://medium.com/pictal-health/bring-invisible-symptoms-to-life-with-a-symptom-map-37004f912ff3.</t>
  </si>
  <si>
    <t xml:space="preserve">Pain Association Scotland. Spider Map. [accessed on: December 29, 2025]; Available from: </t>
  </si>
  <si>
    <t>https://painassociation.co.uk/spider-map/.</t>
  </si>
  <si>
    <t>New South Wales Government Agency for Clinical Innovation. Pain Management Network. [accessed on: March 19, 2026]; Available from:</t>
  </si>
  <si>
    <t>https://aci.health.nsw.gov.au/chronic-pain/health-professionals/assessment.</t>
  </si>
  <si>
    <t>Canadian Cancer Society. Assessing pain. [accessed on: March 19, 2026]; Available from:</t>
  </si>
  <si>
    <t xml:space="preserve">https://cancer.ca/en/treatments/side-effects/pain/assessing-pain.
</t>
  </si>
  <si>
    <t>U.S. Department of Veterans Affairs. Pain Management, Opioid Safety, and PDMP (PMOP). [accessed on: March 19, 2026]; Available from:</t>
  </si>
  <si>
    <t>https://www.va.gov/PAINMANAGEMENT/WHYMPI_MPI.asp.</t>
  </si>
  <si>
    <t>Medscape. Pain Assessment. [accessed on: March 19, 2026]; Available from:</t>
  </si>
  <si>
    <t xml:space="preserve">https://emedicine.medscape.com/article/1948069-overview?form=fpf#a1.
</t>
  </si>
  <si>
    <t>eProvide. Pain Catastrophizing Scale (PCS). [accessed on: March 19, 2026]; Available from:</t>
  </si>
  <si>
    <t>https://eprovide.mapi-trust.org/instruments/pain-catastrophizing-scale.</t>
  </si>
  <si>
    <t>Pami Emergency Med. The Numeric Pain Rating Scale Instructions. [accessed on: March 19, 2026]; Available from:</t>
  </si>
  <si>
    <t>https://pami.emergency.med.jax.ufl.edu/files/2015/02/Numeric-Pain-Rating-Scale-Instructions.pdf.</t>
  </si>
  <si>
    <t>https://pami.emergency.med.jax.ufl.edu/files/2015/03/Visual-Analog-Scale-VAS-in-depth.pdf.</t>
  </si>
  <si>
    <t>Toronto Metropolitan University Pressbooks. Brief Pain Inventory. [accessed on: March 19, 2026]; Available from:</t>
  </si>
  <si>
    <t>https://pressbooks.library.torontomu.ca/assessmentnursing2/chapter/brief-pain-inventory/.</t>
  </si>
  <si>
    <t>Sussex Pain Relief Center. Patient FAQ. [accessed on: March 19, 2026]; Available from:</t>
  </si>
  <si>
    <t>https://sussexpainrelief.com/patient.</t>
  </si>
  <si>
    <t>Vulval Pain Society. Vulvodynia pre-clinic questionnaire. [accessed on: March 19, 2026]; Available from:</t>
  </si>
  <si>
    <t>https://vulvalpainsociety.org.uk/get-support/guides-leaflets-and-resources/vulvodynia-pre-clinic-questionnairepagetop/.</t>
  </si>
  <si>
    <t xml:space="preserve">Wong-Baker FACES Foundation. Welcome to the Wong-Baker Foundation. [accessed on: March 19, 2026]; </t>
  </si>
  <si>
    <t>https://wongbakerfaces.org/.</t>
  </si>
  <si>
    <t>Canada's Drug Agency. Pre-Surgical Screening Tools and Risk Factors for Chronic Post-Surgical Pain.  Tools for measuring pain. [accessed on: March 19, 2026]; Available from:</t>
  </si>
  <si>
    <t>https://www.cadth.ca/pre-surgical-screening-tools-and-risk-factors-chronic-post-surgical-pain.</t>
  </si>
  <si>
    <t>International Association for the Study of Pain. Faces Pain Scale - Revised.  Tools for measuring pain. [accessed on: March 19, 2026]; Available from:</t>
  </si>
  <si>
    <t>https://www.iasp-pain.org/resources/faces-pain-scale-revised/.</t>
  </si>
  <si>
    <t>MedCentral. Interpreting the Clinical Significance of Pain Questionnaires. Tools for measuring pain. [accessed on: March 19, 2026]; Available from:</t>
  </si>
  <si>
    <t>https://www.medcentral.com/pain/chronic/interpreting-clinical-significance-pain-questionnaires.</t>
  </si>
  <si>
    <t>MedCentral. Pain Assessment: Review of Current Tools. Tools for measuring pain. [accessed on: March 19, 2026]; Available from:</t>
  </si>
  <si>
    <t xml:space="preserve">https://www.medcentral.com/pain/chronic/pain-assessment-review-current-tools.
</t>
  </si>
  <si>
    <t>Orthopaedic Hospital of Wisconsin. Describing Your Pain: Understanding the Pain Rating Scale. Tools for measuring pain. [accessed on: March 19, 2026]; Available from:</t>
  </si>
  <si>
    <t>https://www.ohow.com/2020/06/09/describing-your-pain-understanding-the-pain-rating-scale/.</t>
  </si>
  <si>
    <t>Reference Number</t>
  </si>
  <si>
    <t>Pain Tool Name</t>
  </si>
  <si>
    <t>Pain Tool Acronym</t>
  </si>
  <si>
    <t>Unidimensional (U) or Multidimensional (M) Tool</t>
  </si>
  <si>
    <t>Dimensions and Information the Pain Tool Communicates</t>
  </si>
  <si>
    <t>Number of Pain Dimensions Identified</t>
  </si>
  <si>
    <t>Attitudes, Beliefs, and Expectations About Pain</t>
  </si>
  <si>
    <t>Coping Strategies</t>
  </si>
  <si>
    <t>Family Health History</t>
  </si>
  <si>
    <t>Health History</t>
  </si>
  <si>
    <t>Impacts on Daily Life &amp; Relationships</t>
  </si>
  <si>
    <t>Mental Health &amp; Cognitive Impacts</t>
  </si>
  <si>
    <t>Pain Frequency</t>
  </si>
  <si>
    <t>Pain Intensity</t>
  </si>
  <si>
    <t>Pain Location</t>
  </si>
  <si>
    <t>Pain Medication &amp; Treatments</t>
  </si>
  <si>
    <t>Pain Quality</t>
  </si>
  <si>
    <t>Space for Notes or Tracker</t>
  </si>
  <si>
    <t>1, 2, 24, 45</t>
  </si>
  <si>
    <t>Body Diagram/2D Visualization pain drawing/Traditional 2D line body chart</t>
  </si>
  <si>
    <t>-</t>
  </si>
  <si>
    <t xml:space="preserve">Purpose: To assess pain location and for certain variations, pain intensity, pain quality, or emotional distress. 
2D line drawing of human body to indicate location(s) of pain. Variations include: 
• A monochrome symbol is used to describe pain location, intensity, and quality.
• Body outline is divided into different body sections to help identify the location(s) of pain.
• Body outline is gendered and has main landmark features, such as the knee, elbows, and navel.
• Front and back body drawings to highlight pain areas or emotional distress. </t>
  </si>
  <si>
    <t>M</t>
  </si>
  <si>
    <t>X</t>
  </si>
  <si>
    <t>3D Visualization pain drawing</t>
  </si>
  <si>
    <t xml:space="preserve">Purpose: To provide better visualization assessment of pain than the 2D pain drawing.
A 3D human model presented on a laptop, with different colours to describe selected pain dimensions.
</t>
  </si>
  <si>
    <t>7-item painDETECT</t>
  </si>
  <si>
    <t>3, 7, 14, 25, 25, 28</t>
  </si>
  <si>
    <t>9-item painDETECT</t>
  </si>
  <si>
    <t>PD-Q</t>
  </si>
  <si>
    <r>
      <t xml:space="preserve">Purpose: To screen for neuropathic pain without clinical examination.
A questionnaire with a body map, 7 pain quality </t>
    </r>
    <r>
      <rPr>
        <sz val="11"/>
        <color theme="1"/>
        <rFont val="Open Sans"/>
        <family val="2"/>
      </rPr>
      <t>items (rated on a 6-point scale) and 2 items relating to the individual pain pattern's spatial (radiating) and frequency/temporal characteristics.</t>
    </r>
  </si>
  <si>
    <t>Aged Care Pain Chart</t>
  </si>
  <si>
    <t>APC</t>
  </si>
  <si>
    <t>Purpose: To assess, manage and document pain in older people in subacute and residential aged care as frequently as needed to help manage pain.
A self-reporting or observational assessment with a body map and a dual pain intensity scale. Patients may choose between an 11-point (0–10) visual analog scale or a 6-point (0–5) verbal rating scale to evaluate 6 daily activities and 6 pain-relief interventions, and includes a comments section for recording clinically relevant observations not captured by the standard coding scheme.</t>
  </si>
  <si>
    <t>Behavioral Rating Scale</t>
  </si>
  <si>
    <t>BRS-6</t>
  </si>
  <si>
    <t>Purpose: To assess pain intensity in terms of its behavioural effects.
A 6-point rating scale (0–5) to assess how pain affects daily activities and the need for rest.</t>
  </si>
  <si>
    <t>Box scale</t>
  </si>
  <si>
    <r>
      <rPr>
        <sz val="11"/>
        <rFont val="Open Sans"/>
        <family val="2"/>
      </rPr>
      <t>Purpose: To assess intensity and unpleasantness of the pain.
A partitioned line of numbered boxes to quantify selected pain dimensions into discrete, easy-to-record categories, and at least 4 variations: 
• Gracely Box Scale (GBS-Intensity, GBS-Unpleasantness): boxes vertically labelled 0–20 and descriptors attache</t>
    </r>
    <r>
      <rPr>
        <sz val="11"/>
        <color theme="1"/>
        <rFont val="Open Sans"/>
        <family val="2"/>
      </rPr>
      <t>d to 13 of the 21 boxes
• Box-11: boxes horizontally labelled from 0–10
• Box-21: boxes horizontally labelled from 0–100 using 5-point intervals
• Vertical 21-point: boxes vertically labelled 0–20</t>
    </r>
  </si>
  <si>
    <t>5-9, 46, 67, 75</t>
  </si>
  <si>
    <t>Brief Pain Inventory</t>
  </si>
  <si>
    <t>BPI</t>
  </si>
  <si>
    <r>
      <t xml:space="preserve">Purpose: To record demographic information and assess pain experience for a range of pain dimensions and impacts on daily life. 
</t>
    </r>
    <r>
      <rPr>
        <sz val="11"/>
        <rFont val="Open Sans"/>
        <family val="2"/>
      </rPr>
      <t xml:space="preserve">A questionnaire with a body map and questions about pain experience and at least 4 English variations:
• Long form: 32 items, </t>
    </r>
    <r>
      <rPr>
        <sz val="11"/>
        <color theme="1"/>
        <rFont val="Open Sans"/>
        <family val="2"/>
      </rPr>
      <t>with body map and 31 items about the patient's demographic information and pain experience. Questions are 0–10 numerical scales, yes/no and frequency.
• Short form - 9 items,  with body map and 8 items about the pain experience. 
• Versions for patients with diabetes and shingles - the Short form with wording updates to reflect the conditions.</t>
    </r>
  </si>
  <si>
    <t>Brigham Women's Hospital Pain App</t>
  </si>
  <si>
    <t>Purpose: To assess, monitor, and communicate patient's pain and their condition to their health care providers.
A 5-item daily assessment using visual analog scales to track pain, sleep, mood, activity interference, and perceived improvement or worsening. Additional components included demographic and contact information, a comprehensive chronic pain assessment, push-notification reminders, personalized goal setting, relaxation audio files, educational topics covering psychological and medical pain management strategies, and line graphs of daily assessment data that could be saved to the patient’s electronic medical record.</t>
  </si>
  <si>
    <t xml:space="preserve">Child Activity Limitations Questionnaire </t>
  </si>
  <si>
    <t>CALQ</t>
  </si>
  <si>
    <t xml:space="preserve">Purpose: To assess functional impairment secondary to chronic and recurrent pain in school-aged children and adolescents.
Takes the children (or their parents) through an interview to indicate which of 21 activities would be difficult or bothersome due to pain in the last 4 weeks. For each endorsed activity, the degree of difficulty is rated, with summed ratings indicating level of impairment. </t>
  </si>
  <si>
    <t>U</t>
  </si>
  <si>
    <t xml:space="preserve">Chronic Pain Grade Questionnaire </t>
  </si>
  <si>
    <t>CPGQ</t>
  </si>
  <si>
    <t>Purpose: To assess pain intensity and level of interference with daily activities for patients with rheumatological conditions.
A 7-item questionnaire covering the previous 6 months using 11-point rating scales (0–10). It classifies chronic pain into 4 hierarchical grades, grades I–IV.</t>
  </si>
  <si>
    <t>Colored Analogue Scale</t>
  </si>
  <si>
    <t>CAS</t>
  </si>
  <si>
    <t xml:space="preserve">Purpose: To assess pain intensity.
A colour-coded scale. The different intensity levels of pain are shown with different colours on the front of the tool, with pain descriptors. On the back of the tool, the corresponding pain score is displayed, matching the colour or scale mark they selected. </t>
  </si>
  <si>
    <t>Community Directed Pain Scale</t>
  </si>
  <si>
    <t>Purpose: To assess pain intensity.
A sequence of four expressions depicting a progression of pain with the final image on the right showing a closed mouth, symbolizing the point where pain leads to silence. The facial expressions are coloured to reflect an increase in pain, based on guidance from Elder teachings. A revised variation includes a numerical scale to help translate the pain experience into a format that can be quantified and understood across different cultural perspectives.</t>
  </si>
  <si>
    <t>47, 62</t>
  </si>
  <si>
    <t>Comparative Pain Scale</t>
  </si>
  <si>
    <t>Purpose: To provide bespoke ways to describe pain intensity and impacts on life for the intended audience, by combining existing unidimensional pain tools.
Variations include:
• 3 pain scales: pain interference (minor, moderate, severe), pain intensity (0–10 scale with descriptors), and pain impacts on mental health and daily life (narrative descriptor).
• A chart with 4 pain intensity 6-point scales (0–5) (word, number, activity tolerance, and facial scales).</t>
  </si>
  <si>
    <t>Computerized pain body map</t>
  </si>
  <si>
    <t>CPBM</t>
  </si>
  <si>
    <r>
      <t xml:space="preserve">Purpose: To improve communication between patients and healthcare providers (HCPs), and among different HCPs involved in a patient's care by helping to visualize the pain, collect accurate and accessible information, enhance collaboration, and increase patient </t>
    </r>
    <r>
      <rPr>
        <sz val="11"/>
        <rFont val="Open Sans"/>
        <family val="2"/>
      </rPr>
      <t>empowerment.
A digital body in which pain dimensions and changes are recorded over time.</t>
    </r>
  </si>
  <si>
    <t>Consultation questionnaire for Endometriosis</t>
  </si>
  <si>
    <t>Purpose: To help remember relevant information that will be useful for an endometriosis specialist consultation.
A multi-page form similar to an intake form, asking yes/no and open-ended questions about health history and pain dimensions.</t>
  </si>
  <si>
    <t xml:space="preserve">Coping Strategies Questionnaire </t>
  </si>
  <si>
    <t>CSQ</t>
  </si>
  <si>
    <r>
      <t>Purpose: To assess coping strategies for pain a</t>
    </r>
    <r>
      <rPr>
        <sz val="11"/>
        <rFont val="Open Sans"/>
        <family val="2"/>
      </rPr>
      <t>nd their predictive of distress and disability.</t>
    </r>
    <r>
      <rPr>
        <sz val="11"/>
        <color theme="1"/>
        <rFont val="Open Sans"/>
        <family val="2"/>
      </rPr>
      <t xml:space="preserve">
A 9-item rated scale with 7 coping strategy items and 2 self-efficacy items reflecting perceived control over pain and ability to decrease pain. Subscales can be considered alone, or composite scales can be derived by combining items and subscales.</t>
    </r>
  </si>
  <si>
    <t>Daily Pain Diary</t>
  </si>
  <si>
    <t>Purpose: To help patients record details about their pain so they can discuss their pain with their healthcare practitioners, so it can be treated.
A diary template with space to record details about selected pain dimensions.</t>
  </si>
  <si>
    <t xml:space="preserve">Daily Symptom Tracker       </t>
  </si>
  <si>
    <t>Purpose: To help spot patterns in the pain experience, the patient completes the tool daily for at least 2 weeks prior to seeing their healthcare provider to manage care.
4 sections: a body map, pain intensity recorded at 3 points during the day, 6 5-point scale questions about quality of life and mental health, and an open-ended question to note anything out of the ordinary that happened during the day.</t>
  </si>
  <si>
    <t>DataLogger - an ecological momentary assessment (EMA) approach</t>
  </si>
  <si>
    <t>EMA</t>
  </si>
  <si>
    <t xml:space="preserve">Purpose: To assess patients' symptoms including subjective, physiological and behavioral data in real time without requiring recall in their natural environment. 
A small, battery-powered device that collects, views and analyses recorded pain and stiffness 7 times a day for 7 consecutive days. 
</t>
  </si>
  <si>
    <t xml:space="preserve">Defense and Veterans Pain Rating Scale 2.0 </t>
  </si>
  <si>
    <t>DVPRS</t>
  </si>
  <si>
    <t>Purpose: To assess the intensity and biopsychosocial impacts of pain.
2 sections: pain intensity scale using the FACES scale and intensity descriptors to help (11-point rated scale (0–10)), and 4 questions about the biopsychosocial impact of pain, rated on a scale from 0–10.</t>
  </si>
  <si>
    <t>14, 25, 67, 81</t>
  </si>
  <si>
    <t>Douleur Neuropathique en 4 questions</t>
  </si>
  <si>
    <t>DN4</t>
  </si>
  <si>
    <t>Purpose: To assess neuropathic pain.
9 items, 7 items related to symptoms and 3 items related to clinical examination.</t>
  </si>
  <si>
    <t>Eastern Cooperative Oncology Group (ECOG) performance status</t>
  </si>
  <si>
    <t>DCOG</t>
  </si>
  <si>
    <t>Purpose: To assess pain intensity and functional performance from cancer and during treatment.
Questionnaire about general health and specific pain dimensions.</t>
  </si>
  <si>
    <t>5, 11</t>
  </si>
  <si>
    <t>EQ5D</t>
  </si>
  <si>
    <r>
      <t>Purpose: To provide a simple descriptive profile and a single index value for health status that can be used for clinical and economic evaluations of health-care and population health surveys.
16 items covering physical functioning, psychological, and social aspects of health, rated at 3 levels</t>
    </r>
    <r>
      <rPr>
        <sz val="11"/>
        <color theme="6" tint="0.39997558519241921"/>
        <rFont val="Open Sans"/>
        <family val="2"/>
      </rPr>
      <t>.</t>
    </r>
    <r>
      <rPr>
        <sz val="11"/>
        <color theme="1"/>
        <rFont val="Open Sans"/>
        <family val="2"/>
      </rPr>
      <t xml:space="preserve"> Also includes a visual analog scale (0–100) to rate overall health state from </t>
    </r>
    <r>
      <rPr>
        <i/>
        <sz val="11"/>
        <color theme="1"/>
        <rFont val="Open Sans"/>
        <family val="2"/>
      </rPr>
      <t>worst imaginable to best imaginable</t>
    </r>
    <r>
      <rPr>
        <sz val="11"/>
        <color theme="1"/>
        <rFont val="Open Sans"/>
        <family val="2"/>
      </rPr>
      <t>.</t>
    </r>
  </si>
  <si>
    <t>Facial Affective Scale</t>
  </si>
  <si>
    <t>FAS</t>
  </si>
  <si>
    <t>Purpose: To assess pain intensity.
A series of 9 line-drawn faces arranged horizontally, with each face representing a different level of pain with descriptors and is assigned a numerical score which is located at the back of the scale.</t>
  </si>
  <si>
    <t>Functional Goals</t>
  </si>
  <si>
    <t>Purpose: To assist with setting functional goals for patients with chronic pain.
A checklist to record quality of life activities impacted by pain and a goal-setting worksheet.</t>
  </si>
  <si>
    <t>Functional Pain Scale</t>
  </si>
  <si>
    <t>FPS</t>
  </si>
  <si>
    <t>Purpose: To communicate how pain affects activities of daily living, sleep habits, and relationships 
A scale with numbered descriptions and provides a score (0–10) based on the description of pain.</t>
  </si>
  <si>
    <t>Gastrointestinal Pain Pointer</t>
  </si>
  <si>
    <t>GIPP</t>
  </si>
  <si>
    <t>Purpose: To assess in real-time self-reported abdominal pain.
An electronic tool designed to assess in real-time self-reported abdominal pain, with the clinician simultaneously recording heart rate and blood pressure either manually or through the assistance of an electronic device. Patients choose their gender and body type, record the location and intensity of the pain, and choose words to describe the pain. Automatically stores all the data with timestamps for later analysis.</t>
  </si>
  <si>
    <t>GeoPain</t>
  </si>
  <si>
    <t xml:space="preserve">Purpose: Using a touch-screen device, pain intensity and location are quickly delineated on diverse rotating 3D body models through a personalized interface. Designed to reflect how the brain processes pain intensity and area.
A grid system that divides the body into specific regions to mark the location and intensity of pain, whether it’s in one area or spread across multiple places. Pain intensity is indicated with colour-coded markers. Pain and associated symptoms are measured over time to help better understand pain patterns. It also uses a special pain measurement system called PAINS (Pain Area and Intensity Number Summation), which gives a detailed view of how pain is experienced across different body regions. </t>
  </si>
  <si>
    <t>Geriatric Pain Measure</t>
  </si>
  <si>
    <t>GPM</t>
  </si>
  <si>
    <t>Purpose: To assess pain intensity and its impact on daily activities for older adults.
At least 2 variations:
• GPM/GPM-Self-administered-24: 24-item tool with 5 subscales; 22 items are yes/no question, and 2 items use ratings on a scale of 0–10.
• GPM-12: 12-item tool with 3 pain subscales.</t>
  </si>
  <si>
    <t xml:space="preserve">Glasgow Pain Questionnaire </t>
  </si>
  <si>
    <t>GPQ</t>
  </si>
  <si>
    <t>Purpose: To assess the pain experience and the impact pain has on daily life.
Items, in 5 categories that help describe several pain dimensions and how pain impacts daily life.</t>
  </si>
  <si>
    <t>23, 76</t>
  </si>
  <si>
    <t>Global Pain Scale</t>
  </si>
  <si>
    <t>GPS</t>
  </si>
  <si>
    <t>Purpose: To assess physical pain, affective effects of pain, specific clinical outcomes, and interference with daily activity.
4 sections with questions about specific pain dimensions, rated on a scale.</t>
  </si>
  <si>
    <t>Graded Chronic Pain Scale</t>
  </si>
  <si>
    <t>GCPS</t>
  </si>
  <si>
    <r>
      <t xml:space="preserve">Purpose: To assess pain intensity and its level of psychosocial impact (impact on relationships and life).
</t>
    </r>
    <r>
      <rPr>
        <sz val="11"/>
        <rFont val="Open Sans"/>
        <family val="2"/>
      </rPr>
      <t>A measure of pain intensity and the extent to which pain is psychosocially disabling, with graded chronic pain categories ranging from grade 0 to IV. Grades I and II correspond to a patient with pain who is functioning adaptively, whereas grades III and IV correspond to dysfunctional adaptation.</t>
    </r>
  </si>
  <si>
    <t>High-resolution 3D female body chart</t>
  </si>
  <si>
    <t xml:space="preserve">Purpose: To help the patient communicate the location of their pain with a digital interface.
Body charts with enhanced female anatomical details are used to locate pain.
</t>
  </si>
  <si>
    <t>14, 25</t>
  </si>
  <si>
    <t>ID Pain</t>
  </si>
  <si>
    <t>Purpose: To screen for the likely presence of neuropathic pain.
A 6-item questionnaire with 5 items about pain quality and 1 item relating to whether pain is located in the joints, with a total score ranging from 1–5.</t>
  </si>
  <si>
    <t>Indiana Polyclinic Combined Pain Scale</t>
  </si>
  <si>
    <t>IPCPS</t>
  </si>
  <si>
    <t xml:space="preserve">Purpose: To assess the pain intensity, function, and mental health. Because VAS scores are numerical, they avoid literacy, linguistic, or cultural barriers that may arise when clinicians ask patients to describe their state of mind. The textual descriptions of the various ratings may also serve as springboards for more in-depth discussions about the pain experience.
4 scales: 11-point scales (0–10) for specific pain dimensions, with clear definitions of various pain states, with added descriptions and examples. 
</t>
  </si>
  <si>
    <t>Massachusetts General Hospital Pain Centre's Pain Assessment Form</t>
  </si>
  <si>
    <t xml:space="preserve">Purpose: To assess the pain location, pain frequency, pain triggers (activities or movements that worsen the pain), medications or treatments used for pain management, and pain quality.
A multidimensional pain questionnaire that incorporates pain descriptors. </t>
  </si>
  <si>
    <t>McGill Pain Questionnaire</t>
  </si>
  <si>
    <t>MPQ</t>
  </si>
  <si>
    <r>
      <t>Purpose: To assess pain quality, emotional/mental health impact from pain, and overall pain experience, diagnose pain etiology, and select appropriate analgesic therapies. 
78 adjectives (pain quality words) divid</t>
    </r>
    <r>
      <rPr>
        <sz val="11"/>
        <rFont val="Open Sans"/>
        <family val="2"/>
      </rPr>
      <t>ed into 19 categories and 1 category containing a 5-point verbal descriptor scale for pain intensity. The rank values of the chosen words are summed to obtain a total pain rating index (PRI-T), as well as separate scores for the sensory (quality) (PRI-S), affective (mental health) (PRI-A), evaluative (overall pain experience) (PRI-E), and miscellaneous (PRI-M) subscales.</t>
    </r>
  </si>
  <si>
    <t>Medical Outcomes Survey 36-Item Short Form Health Survey</t>
  </si>
  <si>
    <t>SF-36</t>
  </si>
  <si>
    <t>Purpose: To assess the quality of life related to health status, and is used for routine monitoring and assessment of healthcare treatment outcomes.
A 36-item multipurpose health survey that contains 8 scales, as well as 2 standardized summary scales that correspond to overall sense of physical and mental well-being.</t>
  </si>
  <si>
    <t>Memorial Pain Card</t>
  </si>
  <si>
    <t>MPAC</t>
  </si>
  <si>
    <r>
      <t>Purpose: To assess pain intensity.
A 8-point scale, (0–7) with</t>
    </r>
    <r>
      <rPr>
        <sz val="11"/>
        <rFont val="Open Sans"/>
        <family val="2"/>
      </rPr>
      <t xml:space="preserve"> polar anchors.</t>
    </r>
  </si>
  <si>
    <t>Million Visual Analog Scale</t>
  </si>
  <si>
    <t>MVAS</t>
  </si>
  <si>
    <t>Purpose: To assess the pain experience and physical functioning/disability for patients with chronic low back pain.
A 15-item analog scale ranging from 0–100 with 3 divisions.</t>
  </si>
  <si>
    <t>Multidimensional Affect and Pain Survey</t>
  </si>
  <si>
    <t>MAPS</t>
  </si>
  <si>
    <t>Purpose: To assess pain quality and emotional aspects of the pain experience. Descriptors were selected from checklists of psychological symptomatology, and the initial set of 270 words described by Melzack and Torgerson in 1971 (McGill Pain Questionnaire).
Consists of 101 descriptors of pain and emotions to rate.</t>
  </si>
  <si>
    <t>2, 23</t>
  </si>
  <si>
    <t>Multidimensional Pain Inventory</t>
  </si>
  <si>
    <t>MPI</t>
  </si>
  <si>
    <t>Purpose: To assess the pain experience (cognitive, behavioural, and affective responses to pain), based on a cognitive-behavioural approach to chronic pain and was developed as an assessment tool for the evaluation of treatment approaches. 
60 items, with 12 scales grouped into 3 sections.</t>
  </si>
  <si>
    <t>Multiperspective Multidimensional Pain Assessment Protocol</t>
  </si>
  <si>
    <t>MMPAP</t>
  </si>
  <si>
    <t>Purpose: To assess a wide range of chronic pain dimensions and impacts on daily life. Aimed to provide a comprehensive protocol for physical examination, physician evaluation, and patient-reported outcome assessment.
Comprehensive list of questions about chronic pain and pain experience.</t>
  </si>
  <si>
    <t xml:space="preserve">National Institute of Health Patient-Reported Outcome Measurement Information System (PROMIS-PQ) Pain Quality </t>
  </si>
  <si>
    <t>PROMIS-PQ</t>
  </si>
  <si>
    <t xml:space="preserve">Purpose: To evaluate the variety of domains of latent traits, including pain.
An item bank to provide an efficient and informative item set for the evaluation of a variety of domains of latent (unobservable) traits, including pain. </t>
  </si>
  <si>
    <t>Neck Disability Index</t>
  </si>
  <si>
    <t>Purpose: To assess the extent to which pain in the cervical spine area limits the ability to perform daily activities, indicating disability level. Is particularly useful for people with whiplash injuries.
10 questions, rated from 0-5, about the ability to do activities of daily life; with a total score ranging from 0–50.</t>
  </si>
  <si>
    <t>Neck Outcome Score</t>
  </si>
  <si>
    <t>NOOS</t>
  </si>
  <si>
    <t>Purpose: To assess the patient's perception of their neck-related problems and provide a quantified measure of the patient's neck disability according to the WHO's different levels of the International Classification of Functioning.
Communicates the measure of neck disability and can be used both at short and prolonged intervals; to evaluate changes from week to week caused by treatment (drugs, surgery, physical therapy) or over the years due to primary or post-traumatic injuries.</t>
  </si>
  <si>
    <t>Neck Pain and Disability Scale</t>
  </si>
  <si>
    <t>NPAD/NPDS/sf-NPDS</t>
  </si>
  <si>
    <t>Purpose: To assess pain intensity and the extent to which pain in the cervical spine area limits the ability to perform daily activities and affects emotional well-being.
20 questions, rated on a 6-point rating scale (0–5) with a total score from 0–100. In 2009, a shortened version (sf-NPAD) was developed.</t>
  </si>
  <si>
    <t>14 , 25, 26</t>
  </si>
  <si>
    <t>Neuropathic Pain Questionnaire</t>
  </si>
  <si>
    <t>NPQ</t>
  </si>
  <si>
    <t>Purpose: To assess pain in patients with chronic pain diagnoses, assist in determining whether pain is neuropathic or non-neuropathic, and to measure neuropathic pain symptoms.
12 items, 10 items related to sensory (quality) and 2 items related to circumstantial effects (affects) on pain. The intensity of pain associated with each item is scored from 0–100, multiplied by a specific coefficient, and summed to calculate the total score.</t>
  </si>
  <si>
    <t>Neuropathic Pain Scale</t>
  </si>
  <si>
    <t>Purpose: To determine a neuropathic pain rating.
11 questions, rated on a 11-point rating scale (0–10), 10 about pain intensity and quality, and 1 about frequency and quality.</t>
  </si>
  <si>
    <t>Nordic musculoskeletal questionnaire</t>
  </si>
  <si>
    <t>NMQ</t>
  </si>
  <si>
    <t xml:space="preserve">Purpose: To assess pain and discomfort across multiple body regions and their impact on daily functioning, and to use as implemented screening tests to assess the work environment of given occupational groups.
2 sections: 4 sets of questions about the presence of pain or symptoms in 9 body areas (with a body map), with yes/no responses, and a detailed assessment of the neck, shoulders, and lower back, focusing on the occurrence of accidents or injuries and the extent to which pain in these regions interferes with functional abilities at home and at work. </t>
  </si>
  <si>
    <t>Northwick Park Neck Pain Questionnaire</t>
  </si>
  <si>
    <t>Purpose: To assess pain intensity, symptoms, and impact on quality of life. Adapted from the Oswestry questionnaire. 
9 questions, rated on a 5-point rating scale (0–4).</t>
  </si>
  <si>
    <t>Nottingham Health Profile</t>
  </si>
  <si>
    <t>NHP</t>
  </si>
  <si>
    <t xml:space="preserve">Purpose: To provide a brief indication of a patient's perceived emotional, social, and physical health problems for the purposes of primary health care.
2 sections: 38 weighted items grouped into 6 sections, scored from 0–100, and 7 unweighted items in different areas of life, scored by adding the positive responses. </t>
  </si>
  <si>
    <t>Numeric Rating Scale/Numerical Pain Rating Scale</t>
  </si>
  <si>
    <t>NRS/NPRS</t>
  </si>
  <si>
    <r>
      <t xml:space="preserve">Purpose: To measure pain intensity.
Generally, a horizontal scale is used to represent the current pain intensity and has many variations: 
</t>
    </r>
    <r>
      <rPr>
        <sz val="11"/>
        <rFont val="Open Sans"/>
        <family val="2"/>
      </rPr>
      <t>·10-poin</t>
    </r>
    <r>
      <rPr>
        <sz val="11"/>
        <color theme="1"/>
        <rFont val="Open Sans"/>
        <family val="2"/>
      </rPr>
      <t>t NRS: 1–10 scale
·11-point NRS: 0–10 scal</t>
    </r>
    <r>
      <rPr>
        <sz val="11"/>
        <rFont val="Open Sans"/>
        <family val="2"/>
      </rPr>
      <t xml:space="preserve">e
·11-point NRS: 0–10 scale with descriptive words for number ranges
</t>
    </r>
    <r>
      <rPr>
        <sz val="11"/>
        <color theme="1"/>
        <rFont val="Open Sans"/>
        <family val="2"/>
      </rPr>
      <t xml:space="preserve">·11- point NRS with two words: 0-10 scale with polar </t>
    </r>
    <r>
      <rPr>
        <sz val="11"/>
        <rFont val="Open Sans"/>
        <family val="2"/>
      </rPr>
      <t>anchor words at 0 and 10
·11- point NRS: 0–10 scale with polar anchor words at either end a</t>
    </r>
    <r>
      <rPr>
        <sz val="11"/>
        <color theme="1"/>
        <rFont val="Open Sans"/>
        <family val="2"/>
      </rPr>
      <t>nd in the middle
·20-point NRS: a VAS calibrated with a vertically numeric scale from 1–20
·21-point NRS: 0–20 scale 
Note: While the Pain Thermometer is a NRS, it is also considered a pain tool in its own right and has been recorded as such.</t>
    </r>
  </si>
  <si>
    <t>2, 83</t>
  </si>
  <si>
    <t>Oswestry Disability Questionnaire/Oswestry Low Back Pain Disability Questionnaire</t>
  </si>
  <si>
    <t>ODQ/OSW</t>
  </si>
  <si>
    <t xml:space="preserve">Purpose: To assess level of severity of disability or impairment of functioning in daily life.
10 sections, each with 6 graduated statements describing levels of function or disability. One statement is chosen to reflect degree of impairment. Variations include a 0–5-point scale. </t>
  </si>
  <si>
    <t>Pain Cards</t>
  </si>
  <si>
    <t>Purpose: To characterize the pain and life impact of burning mouth syndrome through evocative photos.
54 Pain Cards where patients are given roughly 5 minutes to review the cards and then choose at least one that reflects the characteristics of their condition and at least one that reflects the impact of it on their lives. Patients are free not to choose a card or to pick a card that another patient had already chosen, and are asked to describe the meaning they attached to their images and to say why they had selected them.</t>
  </si>
  <si>
    <t>2, 9, 71</t>
  </si>
  <si>
    <t>Pain Catastrophizing Scale</t>
  </si>
  <si>
    <t>PCS</t>
  </si>
  <si>
    <t>Purpose: Screening tool to identify an increased risk of prolonged pain and chronicity
13 items rated on a 5-point scale (0–4) that examine different aspects of catastrophizing.</t>
  </si>
  <si>
    <t>Pain Communicator</t>
  </si>
  <si>
    <r>
      <t>Purpose: To help communicate pain.
An interactive tangible tool that uses different materials to help describe pain, using material metaphors</t>
    </r>
    <r>
      <rPr>
        <i/>
        <sz val="11"/>
        <color theme="1"/>
        <rFont val="Open Sans"/>
        <family val="2"/>
      </rPr>
      <t xml:space="preserve">. </t>
    </r>
    <r>
      <rPr>
        <sz val="11"/>
        <color theme="1"/>
        <rFont val="Open Sans"/>
        <family val="2"/>
      </rPr>
      <t>Materials can include a photo of something that tells the patient something about their pain, materials that illustrate how they cope with the pain, or clay for them to shape how their body feels when in pain in a non-verbal manner.</t>
    </r>
  </si>
  <si>
    <t>Pain diary (version 1)</t>
  </si>
  <si>
    <t xml:space="preserve">Purpose: To provide a helpful way to track how pain affects daily activities and to help understand any patterns.
A table with columns to document specific pain dimensions. </t>
  </si>
  <si>
    <t>Pain Diary (version 2)</t>
  </si>
  <si>
    <t>Purpose: To record pain intensity and pain frequency, and a comment section for additional information like medication and activities, with a space for an action plan that's developed with the health practitioner.
2 sections: First page is for patient information and large section for an action plan. The second page is a table formatted like a monthly calendar to record specific pain dimensions.</t>
  </si>
  <si>
    <t>Pain Diary (version 3)</t>
  </si>
  <si>
    <t>Purpose: To track pain timing and intensity, and treatments for it as well as side effects and triggers.
Faces Pain Scale with open ended questions to document specific pain dimensions.</t>
  </si>
  <si>
    <t>Pain Disability Inventory</t>
  </si>
  <si>
    <t>Purpose: To assess pain interference with activities.
7 questions, rated from 0–10.</t>
  </si>
  <si>
    <t>Pain Discomfort Scale</t>
  </si>
  <si>
    <t>PDS</t>
  </si>
  <si>
    <t>Purpose: To assess pain intensity, interference (impact), and emotional burden.
10 items about specific pain dimensions.</t>
  </si>
  <si>
    <t>Pain Management Index</t>
  </si>
  <si>
    <t>PMI</t>
  </si>
  <si>
    <t xml:space="preserve">Purpose: To assess appropriateness of cancer pain management.
Scores the gap between reported breakthrough pain and the potency of prescribed medication.
</t>
  </si>
  <si>
    <t>Pain Medication Questionnaire</t>
  </si>
  <si>
    <t>PMQ</t>
  </si>
  <si>
    <t>Purpose: To assess medication misuse based on behaviours and attitudes. 
Contains 26 items to be rated on a 5-point scale (0–4) with a greater potential risk of medication misuse by an overall higher score.</t>
  </si>
  <si>
    <t>Pain Profile</t>
  </si>
  <si>
    <t>Purpose: To communicate detailed information about pain experience, and its impact on daily life.
5 sections, with multiple choice and open-ended questions. The provider-facing version includes a sixth section to write notes specific about pain history and treatment plan.</t>
  </si>
  <si>
    <t>35-37</t>
  </si>
  <si>
    <t>Pain QuILT (formerly known as the Iconic Pain Assessment Tool)</t>
  </si>
  <si>
    <t xml:space="preserve">Purpose: To self-report different qualities and intensities of pain across the body over time. 
Web-based and includes a library of pain-quality icons, a 0–10 numerical rating scale, and a detailed virtual body map that is categorized into over 100 regions, with the time and date of entry recorded. </t>
  </si>
  <si>
    <t>Pain Scale (Combined 1)</t>
  </si>
  <si>
    <t>Purpose: To provide bespoke ways to describe pain intensity for intended audience, by combining existing unidimensional pain tools. 
Variations include:
• A linear pain scale that combines the 11-point (0–10) pain rating scale and the 6-point FACES scale (0–5) with 6 descriptor words.
• 3 pain intensity scales: verbal 5-point pain scale (no pain to worst pain possible), numeric 11-point rating scale (0–10), and Wong-Baker FACES 6-point scale.</t>
  </si>
  <si>
    <t>Pain Scale (Combined 2)</t>
  </si>
  <si>
    <t>Purpose: To provide people different ways to describe pain intensity and impacts of pain on life.
A chart with 4 pain intensity 6-point scales (0–5) (word, number, activity tolerance, and facial scales).</t>
  </si>
  <si>
    <t>Pain Self Efficacy Questionnaire</t>
  </si>
  <si>
    <t>PSEQ</t>
  </si>
  <si>
    <t>Purpose: To predict pain-related disability and confidence.
Has 10 questions about the level of confidence about doing daily activities; rated on a scale 11-point scale (0–10).</t>
  </si>
  <si>
    <t>5, 45</t>
  </si>
  <si>
    <t>Pain Thermometer</t>
  </si>
  <si>
    <t>PT</t>
  </si>
  <si>
    <r>
      <t>Purpose: To assess pain intensity.
A picture of a thermometer with pain descriptor anchoring the image, with at least 4 variations: 
• 7-point scale: (0–6)
• 11-point scale: (0–10)</t>
    </r>
    <r>
      <rPr>
        <i/>
        <sz val="11"/>
        <color theme="1"/>
        <rFont val="Open Sans"/>
        <family val="2"/>
      </rPr>
      <t xml:space="preserve">
</t>
    </r>
    <r>
      <rPr>
        <sz val="11"/>
        <color theme="1"/>
        <rFont val="Open Sans"/>
        <family val="2"/>
      </rPr>
      <t>• Iowa PT (IPT): 13-point scale (0–12) with 7 pain descriptors along the scale
• Revised IPT (IPT-R): 11-point scale (0–10) with 5 pain descriptors along the scale
Note: While the Pain Thermometer is a NRS, it is also considered a pain tool in its own right and has been recorded as such.</t>
    </r>
  </si>
  <si>
    <t>52, 64</t>
  </si>
  <si>
    <t>Pain, Enjoyment of Life and General Activity Scale</t>
  </si>
  <si>
    <t>PEG</t>
  </si>
  <si>
    <t>Purpose: To track changes of pain intensity and pain interference with life, over time with treatment. 
3 items, rated on a 11-point scale (0–10). It is derived from the Brief Pain Inventory to be a very brief pain measure.</t>
  </si>
  <si>
    <t>PainAPP</t>
  </si>
  <si>
    <t>Purpose: To improve patient-provider communication about chronic pain.
A user-centered app with 6 steps: 4 for patient engagement and 2 fora a comprehensive pain assessment.</t>
  </si>
  <si>
    <t>Painful Periods Screening Tool</t>
  </si>
  <si>
    <t>PSST</t>
  </si>
  <si>
    <t>Purpose: To assess the pelvic pain experience.
A 5-item screening questionnaire about pelvic pain and pain experience.</t>
  </si>
  <si>
    <t>28, 40, 55</t>
  </si>
  <si>
    <t>Painimation</t>
  </si>
  <si>
    <t xml:space="preserve">Purpose:  To assess pain location, intensity, frequency, and quality through digital animations to address any language limitations of a standard pain assessment. 
A touch-screen and contains 8 animations (painimations) instead of words or numeric scales to help describe different pain dimensions. The animation’s speed, colour saturation, focus, and size can be manipulated to better reflect the dimension. </t>
  </si>
  <si>
    <t>27, 38</t>
  </si>
  <si>
    <t>PAINReportIt</t>
  </si>
  <si>
    <t xml:space="preserve">Purpose: To help describe multiple pain dimensions.
A digital adaptation of the McGill Pain Questionnaire with 13 screens, and incorporates 16 additional items about pain assessment, treatments, beliefs, and communication. </t>
  </si>
  <si>
    <t>Patient-Reported Outcomes Measurement Information System (Global Health section)</t>
  </si>
  <si>
    <t>PROMIS</t>
  </si>
  <si>
    <t>Purpose: To assess and monitor physical, mental, and social health in adults and children.
10 global health items, rated on a 11-point scale (0–10).</t>
  </si>
  <si>
    <t>Pelvic Pain Questionnaire</t>
  </si>
  <si>
    <t>Purpose: To help document relevant information about pain and its impact in preparation for an appointment.
Multi-page pelvic health history form that combines several different pain communication tools into one. It includes questions about demography and patient and family health information and the pain experience. The pain experience questions use different scales depending on the question.</t>
  </si>
  <si>
    <t>Pictal Health</t>
  </si>
  <si>
    <t xml:space="preserve">Purpose: Using a cognitive aid, efficiently communicate the quality of pain symptoms, help see patterns, reduce forgetting something important, and make hard-to-see symptoms more real. 
Patient-created, with a body map and standardized symbols (with shape and color) to represent pain quality and designated space to list specific pain dimensions. </t>
  </si>
  <si>
    <t>Pictorial Pain Interference Questionnaire</t>
  </si>
  <si>
    <t>PPIQ</t>
  </si>
  <si>
    <t>Purpose: To measure the functional interference due to chronic pain with minimal language dependence and literacy requirement.
10 illustrations, that represent polar opposites of a series of common, daily functional quality of life tasks and are rated on a 5-point rating scale.</t>
  </si>
  <si>
    <t>Profile of Chronic Pain: Screen</t>
  </si>
  <si>
    <t>PCP:S</t>
  </si>
  <si>
    <r>
      <t xml:space="preserve">Purpose: To assess the impact of chronic pain in the non-clinic-referred general population about intensity, interference/impact, and emotional burden.
</t>
    </r>
    <r>
      <rPr>
        <sz val="11"/>
        <rFont val="Open Sans"/>
        <family val="2"/>
      </rPr>
      <t>Contains questions about specific pain dimensions.</t>
    </r>
  </si>
  <si>
    <t>Regional Pain Scale</t>
  </si>
  <si>
    <t>RPS</t>
  </si>
  <si>
    <t>Purpose: To diagnosis fibromyalgia, including those with rheumatoid arthritis or osteoarthritis in different body locations.
Items rate pain intensity and/or tenderness experienced in the last 7 days in each of the body areas.</t>
  </si>
  <si>
    <t xml:space="preserve">RHEUMATISM </t>
  </si>
  <si>
    <t>Purpose: To identify which of the 16 joints or joint groups are tender and the degree of tenderness.
A touchscreen self-assessment questionnaire, each question individually with both visual (cartoon) and auditory stimuli. The degree of tenderness of each of the 16 joints or joint group is weighted using a Likert scale.</t>
  </si>
  <si>
    <t>Roland-Morris Disability Scale</t>
  </si>
  <si>
    <t>RMDS</t>
  </si>
  <si>
    <t xml:space="preserve">Purpose: To assess disability associated with low back pain.
24 questions designed to assess how low back pain affects a person's ability to perform everyday activities and level of disability due to back pain. </t>
  </si>
  <si>
    <t>56, 57</t>
  </si>
  <si>
    <t>Self Management Navigator Tool</t>
  </si>
  <si>
    <t>Purpose: To help the patients with chronic pain communicate their concerns about different dimensions (diagnosis and cure, emotions, impacts on life, and medication) with health-care professionals. 
4 sections with 6 or 7 statements to indicate agree/disagree followed by 4 sections of questions to ask healthcare provider.</t>
  </si>
  <si>
    <t>Self-Assessment Pain Scale</t>
  </si>
  <si>
    <t>SAPS</t>
  </si>
  <si>
    <t xml:space="preserve">Purpose: To assess pain intensity and location.
The outline of 16 non-articular (unrelated to joints) body areas. Each area contains 4 boxes (numbered 0–3) to record the intensity of pain or tenderness experienced over a 7-day period. The final score is converted from 0–48 to a 0–10 scale. </t>
  </si>
  <si>
    <t>Self-reported Leeds Assessment of Neuropathic Symptoms and Signs</t>
  </si>
  <si>
    <t xml:space="preserve">S-LANNS </t>
  </si>
  <si>
    <t>Purpose: To self-report neuropathic pain.
7 items, 5 symptom items and 2 clinical examination items that are easy to score within clinical settings.</t>
  </si>
  <si>
    <t>Short Form McGill Pain Questionnaire</t>
  </si>
  <si>
    <t>SF-MPQ</t>
  </si>
  <si>
    <t>Purpose: To assess pain intensity and pain quality.
A visual analog scale (pain intensity) with pain descriptors for pain quality.</t>
  </si>
  <si>
    <t>Short-Form 36</t>
  </si>
  <si>
    <t>Purpose: To report pain-related quality-of-life dimensions.
36 questions with 8 scales that measure different aspects of health and well-being. The scales are weighted and scored from 0–100, with higher scores indicating better quality of life. There is also a single question to assess a person’s sense of how their health has changed over time, though this isn’t used to score the other scales.</t>
  </si>
  <si>
    <t>Sickness Impact Profile</t>
  </si>
  <si>
    <t>SIP</t>
  </si>
  <si>
    <t>Purpose: To assess pain-related quality-of-life dimensions (physical, psychological, and social aspects) and determine the level of dysfunction and impact on daily life.
135 yes-or-no questions, grouped into 12 daily activity dimensions.</t>
  </si>
  <si>
    <t>Sisom</t>
  </si>
  <si>
    <t>Purpose: To communicate pain symptoms, for children. 
An interactive assessment and communication tool for children that uses spoken text, sound, animations, and intuitively meaningful metaphors and pictures to express or depict symptoms that younger children who cannot read. Contains 82 symptoms represented by animated pictures; the interface allows for indicating symptom presence and selecting intensity on a 5-point scale. At the end, the program displays a child-friendly symptom report.</t>
  </si>
  <si>
    <t>SPEAMonitor</t>
  </si>
  <si>
    <t>Purpose: To determine the patient's functional limits due to pain and ankylosing spondylitis (AS). 
A digital tool that contains questions about demographics and health, as well as a general health status scale (0–100). It also records disease activity and functional ability with two specific indices used for AS: the Bath Ankylosing Spondylitis Disease Activity Index (BASDAI) and the Bath Ankylosing Spondylitis Functional Index (BASFI). It has a database for processing and storing objective measures of spinal mobility, such as the Bath AS Metrology Index and laboratory findings.</t>
  </si>
  <si>
    <t>Spider Map</t>
  </si>
  <si>
    <t>Purpose: To help assess and chart progress with pain management and life with pain.
A spider (radar) chart with 5 rings that displays 12 pain-related dimensions and self-management skills that help evaluate and chart progress.</t>
  </si>
  <si>
    <t>Survey of Pain Attitudes</t>
  </si>
  <si>
    <t>SOPA</t>
  </si>
  <si>
    <t>Purpose: To assess attitudes and beliefs related to pain that provide insight into coping and pain management strategies. 
6 scales assessing attitudes and beliefs about pain.</t>
  </si>
  <si>
    <t>This Feeling</t>
  </si>
  <si>
    <t>Purpose: To document specific pain dimensions in real-time in a personalized manner. 
An iPad app with an interactive manikin, adjustable pain icons, facial expressions, drawing tools and free text description.</t>
  </si>
  <si>
    <t>Verbal Descriptor Scale</t>
  </si>
  <si>
    <t>VDS</t>
  </si>
  <si>
    <r>
      <t>Purpose: T</t>
    </r>
    <r>
      <rPr>
        <sz val="11"/>
        <rFont val="Open Sans"/>
        <family val="2"/>
      </rPr>
      <t>o describe</t>
    </r>
    <r>
      <rPr>
        <sz val="11"/>
        <color theme="1"/>
        <rFont val="Open Sans"/>
        <family val="2"/>
      </rPr>
      <t xml:space="preserve"> pain intensity.
Non-dimensional scale derived from the Present Pain Index, from the McGill Pain Questionnaire, that consists of a series of graduated pain descriptors. Exact descriptors and number of descriptors may vary.</t>
    </r>
  </si>
  <si>
    <t>2, 5, 6, 18</t>
  </si>
  <si>
    <t>Verbal Rating Scale</t>
  </si>
  <si>
    <t>VRS</t>
  </si>
  <si>
    <t>Purpose: To describe pain intensity.
Non-dimensional scale that consists of a series of graduated pain descriptors. At least 7 variations with different descriptors and number of descriptors.</t>
  </si>
  <si>
    <t>Visual Analog Scale</t>
  </si>
  <si>
    <t>VAS</t>
  </si>
  <si>
    <t xml:space="preserve">Purpose: To describe pain intensity.
A continuous 100-mm length scale comprised of a line anchored by 2 polar descriptors. Variations include horizontal and vertical scales, pictures corresponding to specific levels of discomfort, and additional descriptors along the scale. </t>
  </si>
  <si>
    <t>Vulval Pain Questionnaire</t>
  </si>
  <si>
    <t>Purpose: To help a patient with vulval pain organize the different dimensions of their pain experience (health history, pain dimensions, medications, and mental health) for a health practitioner or used as an aide-memoire in medical appointments.
A multi-page similar to an intake form, asking yes/no and open-ended questions.</t>
  </si>
  <si>
    <t>Vulvar Pain Assessment Questionnaire</t>
  </si>
  <si>
    <t>VPAQ</t>
  </si>
  <si>
    <t>Purpose: To assess vulvar pain.
63 questions, 8 descriptive questions and 55 questions organized into 6 subscales divided into 6 subscales.</t>
  </si>
  <si>
    <t>69, 83</t>
  </si>
  <si>
    <t>West-Haven-Yale Multidimensional Pain Inventory</t>
  </si>
  <si>
    <t>WHYMPI</t>
  </si>
  <si>
    <t xml:space="preserve">Purpose: To assess how patients evaluate and manage their pain, (coping styles). 
2 variations:
• 61 items that use a cognitive-behavioural perspective to classify responses into 1 of 6 coping styles. 
• 52 items rated on a 7-point scale, divided into 3 parts. </t>
  </si>
  <si>
    <t>Wong-Baker FACEs/Faces Pain Scale</t>
  </si>
  <si>
    <t>FACES/FPS</t>
  </si>
  <si>
    <t>Purpose: To help children effectively communicate pain intensity.
A series of line-drawn faces arranged horizontally, with each face representing a different level of pain and is assigned a numerical score. Variations may include polar anchoring descriptors and may be: 
• 7-point face scale (0–6)
• 11-point face scale (0–10)</t>
  </si>
  <si>
    <t>58, 59</t>
  </si>
  <si>
    <t xml:space="preserve">Ӧrebro  Musculoskeletal Pain Questionnaire   </t>
  </si>
  <si>
    <t>OMPQ</t>
  </si>
  <si>
    <r>
      <t xml:space="preserve">Purpose: To predict long term disability and failure to return to work due to personal and environmental factors, and to facilitate communication about pain with a healthcare provider.
</t>
    </r>
    <r>
      <rPr>
        <sz val="11"/>
        <rFont val="Open Sans"/>
        <family val="2"/>
      </rPr>
      <t>Questions about a range of pain dimensions and quality of life, and beliefs about the future and pain questions, many rated on a 11-point scale (0–10). Versions contain either 25 or 10 questions.</t>
    </r>
  </si>
  <si>
    <t>NOTE:</t>
  </si>
  <si>
    <t>54, 60</t>
  </si>
  <si>
    <t>**Triggers for Pain Change mean any activities or movements that improve or worsen the pain</t>
  </si>
  <si>
    <r>
      <t>***Unless stated, scales go from least to greatest for the pain dimension (</t>
    </r>
    <r>
      <rPr>
        <i/>
        <sz val="13"/>
        <color theme="1"/>
        <rFont val="Open Sans"/>
        <family val="2"/>
      </rPr>
      <t>e.g</t>
    </r>
    <r>
      <rPr>
        <sz val="13"/>
        <color theme="1"/>
        <rFont val="Open Sans"/>
        <family val="2"/>
      </rPr>
      <t>., impact, intensity, or disability)</t>
    </r>
  </si>
  <si>
    <t>* Descriptions are based on information available in the references and may not be complete.</t>
  </si>
  <si>
    <t xml:space="preserve">Description of the Pain Tool* </t>
  </si>
  <si>
    <t xml:space="preserve">Purpose: To screen for neuropathic pain without clinical examination.
A shortened version of the 9-item painDETECT questionnaire including a body map and focusing on the aspects of the quality of the pain experienced, rated on a 5-point scale (0–4)***.
</t>
  </si>
  <si>
    <t>Trigger for Pain Change**</t>
  </si>
  <si>
    <t>The Hospital for Sick Children. Tools for Measuring Pain. [accessed on: December 29, 2025]; Available from:</t>
  </si>
  <si>
    <t>2, 6, 23, 26-28, 64, 72</t>
  </si>
  <si>
    <t>2, 5-7, 12, 15-17, 20, 31, 45, 64, 67, 68, 72, 73</t>
  </si>
  <si>
    <t>5, 6, 12, 15-18, 20, 45, 64, 67, 68, 70, 78, 82</t>
  </si>
  <si>
    <t>2, 6, 7, 15, 17, 18, 22, 29, 31, 67, 68, 74, 79, 83</t>
  </si>
  <si>
    <t>Pami Emergency Med. The Visual Analog Scale Instructions. [accessed on: March 19, 2026]; Available from: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</si>
</sst>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Open Sans"/>
      <family val="2"/>
    </font>
    <font>
      <sz val="11"/>
      <color theme="1"/>
      <name val="Open Sans"/>
      <family val="2"/>
    </font>
    <font>
      <u/>
      <sz val="11"/>
      <color theme="10"/>
      <name val="Open Sans"/>
      <family val="2"/>
    </font>
    <font>
      <sz val="11"/>
      <color theme="1"/>
      <name val="Open Sans Semibold"/>
      <family val="2"/>
    </font>
    <font>
      <sz val="10"/>
      <color theme="1"/>
      <name val="Open Sans"/>
      <family val="2"/>
    </font>
    <font>
      <u/>
      <sz val="10"/>
      <color theme="10"/>
      <name val="Open Sans"/>
      <family val="2"/>
    </font>
    <font>
      <sz val="11"/>
      <color theme="1"/>
      <name val="Aptos Narrow"/>
      <family val="2"/>
      <scheme val="minor"/>
    </font>
    <font>
      <sz val="10"/>
      <name val="Open Sans"/>
      <family val="2"/>
    </font>
    <font>
      <sz val="11"/>
      <name val="Open Sans"/>
      <family val="2"/>
    </font>
    <font>
      <sz val="11"/>
      <color theme="6" tint="0.39997558519241921"/>
      <name val="Open Sans"/>
      <family val="2"/>
    </font>
    <font>
      <i/>
      <sz val="11"/>
      <color theme="1"/>
      <name val="Open Sans"/>
      <family val="2"/>
    </font>
    <font>
      <b/>
      <sz val="13"/>
      <color theme="1"/>
      <name val="Open Sans Semibold"/>
      <family val="2"/>
    </font>
    <font>
      <sz val="13"/>
      <color theme="1"/>
      <name val="Open Sans"/>
      <family val="2"/>
    </font>
    <font>
      <i/>
      <sz val="13"/>
      <color theme="1"/>
      <name val="Open Sans"/>
      <family val="2"/>
    </font>
    <font>
      <sz val="11"/>
      <name val="Open Sans Semibold"/>
      <family val="2"/>
    </font>
  </fonts>
  <fills count="2">
    <fill>
      <patternFill patternType="none"/>
    </fill>
    <fill>
      <patternFill patternType="gray125"/>
    </fill>
  </fills>
  <borders count="5">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applyNumberFormat="0" applyFill="0" applyBorder="0" applyAlignment="0" applyProtection="0"/>
    <xf numFmtId="0" fontId="6" fillId="0" borderId="0"/>
    <xf numFmtId="0" fontId="1" fillId="0" borderId="0"/>
  </cellStyleXfs>
  <cellXfs count="70">
    <xf numFmtId="0" fontId="0" fillId="0" borderId="0" xfId="0"/>
    <xf numFmtId="0" fontId="3" fillId="0" borderId="0" xfId="0" applyFont="1" applyAlignment="1">
      <alignment horizontal="left" vertical="top"/>
    </xf>
    <xf numFmtId="0" fontId="4" fillId="0" borderId="0" xfId="0" applyFont="1" applyAlignment="1">
      <alignment horizontal="left" vertical="top" wrapText="1"/>
    </xf>
    <xf numFmtId="0" fontId="4" fillId="0" borderId="0" xfId="0" applyFont="1"/>
    <xf numFmtId="0" fontId="4" fillId="0" borderId="0" xfId="0" applyFont="1" applyAlignment="1">
      <alignment horizontal="center" vertical="top"/>
    </xf>
    <xf numFmtId="0" fontId="4" fillId="0" borderId="1" xfId="0" applyFont="1" applyBorder="1" applyAlignment="1">
      <alignment horizontal="left" vertical="top" wrapText="1"/>
    </xf>
    <xf numFmtId="0" fontId="4" fillId="0" borderId="1" xfId="0" applyFont="1" applyBorder="1" applyAlignment="1">
      <alignment vertical="top" wrapText="1"/>
    </xf>
    <xf numFmtId="0" fontId="5" fillId="0" borderId="1" xfId="1" applyFont="1" applyBorder="1" applyAlignment="1">
      <alignment vertical="top" wrapText="1"/>
    </xf>
    <xf numFmtId="0" fontId="4" fillId="0" borderId="0" xfId="0" applyFont="1" applyAlignment="1">
      <alignment vertical="top"/>
    </xf>
    <xf numFmtId="0" fontId="5" fillId="0" borderId="1" xfId="1" applyFont="1" applyBorder="1" applyAlignment="1">
      <alignment horizontal="left" vertical="top" wrapText="1"/>
    </xf>
    <xf numFmtId="0" fontId="5" fillId="0" borderId="1" xfId="1" applyFont="1" applyFill="1" applyBorder="1" applyAlignment="1">
      <alignment vertical="top" wrapText="1"/>
    </xf>
    <xf numFmtId="0" fontId="4" fillId="0" borderId="1" xfId="2" applyFont="1" applyBorder="1" applyAlignment="1">
      <alignment horizontal="left" vertical="top" wrapText="1"/>
    </xf>
    <xf numFmtId="0" fontId="5" fillId="0" borderId="0" xfId="1" applyFont="1" applyFill="1" applyAlignment="1">
      <alignment vertical="top" wrapText="1"/>
    </xf>
    <xf numFmtId="0" fontId="4" fillId="0" borderId="1" xfId="3" applyFont="1" applyBorder="1" applyAlignment="1">
      <alignment horizontal="left" vertical="top" wrapText="1"/>
    </xf>
    <xf numFmtId="0" fontId="7" fillId="0" borderId="1" xfId="3" applyFont="1" applyBorder="1" applyAlignment="1">
      <alignment horizontal="left" vertical="top" wrapText="1"/>
    </xf>
    <xf numFmtId="0" fontId="3" fillId="0" borderId="2" xfId="2" applyFont="1" applyBorder="1" applyAlignment="1">
      <alignment horizontal="center" vertical="center"/>
    </xf>
    <xf numFmtId="0" fontId="3" fillId="0" borderId="3" xfId="2" applyFont="1" applyBorder="1" applyAlignment="1">
      <alignment horizontal="center" vertical="center" wrapText="1"/>
    </xf>
    <xf numFmtId="0" fontId="3" fillId="0" borderId="2" xfId="2" applyFont="1" applyBorder="1" applyAlignment="1">
      <alignment horizontal="center" vertical="center" wrapText="1"/>
    </xf>
    <xf numFmtId="0" fontId="3" fillId="0" borderId="4" xfId="2" applyFont="1" applyBorder="1" applyAlignment="1">
      <alignment horizontal="center" vertical="center" wrapText="1"/>
    </xf>
    <xf numFmtId="0" fontId="3" fillId="0" borderId="0" xfId="2" applyFont="1" applyAlignment="1">
      <alignment horizontal="center" vertical="center"/>
    </xf>
    <xf numFmtId="0" fontId="3" fillId="0" borderId="2" xfId="2" applyFont="1" applyBorder="1" applyAlignment="1">
      <alignment vertical="center" wrapText="1"/>
    </xf>
    <xf numFmtId="0" fontId="3" fillId="0" borderId="3" xfId="2" applyFont="1" applyBorder="1" applyAlignment="1">
      <alignment vertical="center" wrapText="1"/>
    </xf>
    <xf numFmtId="0" fontId="3" fillId="0" borderId="4" xfId="2" applyFont="1" applyBorder="1" applyAlignment="1">
      <alignment vertical="center" wrapText="1"/>
    </xf>
    <xf numFmtId="0" fontId="3" fillId="0" borderId="2" xfId="2" applyFont="1" applyBorder="1" applyAlignment="1">
      <alignment vertical="center"/>
    </xf>
    <xf numFmtId="0" fontId="3" fillId="0" borderId="0" xfId="2" applyFont="1" applyAlignment="1">
      <alignment vertical="center"/>
    </xf>
    <xf numFmtId="0" fontId="0" fillId="0" borderId="2" xfId="2" applyFont="1" applyBorder="1" applyAlignment="1">
      <alignment horizontal="center" vertical="top" wrapText="1"/>
    </xf>
    <xf numFmtId="0" fontId="0" fillId="0" borderId="3" xfId="2" applyFont="1" applyBorder="1" applyAlignment="1">
      <alignment vertical="top" wrapText="1"/>
    </xf>
    <xf numFmtId="0" fontId="1" fillId="0" borderId="2" xfId="2" quotePrefix="1" applyFont="1" applyBorder="1" applyAlignment="1">
      <alignment horizontal="center" vertical="center" wrapText="1"/>
    </xf>
    <xf numFmtId="0" fontId="0" fillId="0" borderId="4" xfId="2" applyFont="1" applyBorder="1" applyAlignment="1">
      <alignment vertical="top" wrapText="1"/>
    </xf>
    <xf numFmtId="0" fontId="1" fillId="0" borderId="2" xfId="2" applyFont="1" applyBorder="1" applyAlignment="1">
      <alignment horizontal="center" vertical="center"/>
    </xf>
    <xf numFmtId="0" fontId="1" fillId="0" borderId="2" xfId="2" applyFont="1" applyBorder="1" applyAlignment="1">
      <alignment horizontal="center" vertical="center" wrapText="1"/>
    </xf>
    <xf numFmtId="0" fontId="1" fillId="0" borderId="0" xfId="2" applyFont="1" applyAlignment="1">
      <alignment horizontal="left" vertical="top"/>
    </xf>
    <xf numFmtId="0" fontId="1" fillId="0" borderId="2" xfId="2" applyFont="1" applyBorder="1" applyAlignment="1">
      <alignment horizontal="center" vertical="top" wrapText="1"/>
    </xf>
    <xf numFmtId="0" fontId="1" fillId="0" borderId="3" xfId="2" applyFont="1" applyBorder="1" applyAlignment="1">
      <alignment vertical="top" wrapText="1"/>
    </xf>
    <xf numFmtId="0" fontId="1" fillId="0" borderId="2" xfId="2" quotePrefix="1" applyFont="1" applyBorder="1" applyAlignment="1">
      <alignment horizontal="center" vertical="top" wrapText="1"/>
    </xf>
    <xf numFmtId="16" fontId="1" fillId="0" borderId="2" xfId="2" quotePrefix="1" applyNumberFormat="1" applyFont="1" applyBorder="1" applyAlignment="1">
      <alignment horizontal="center" vertical="top" wrapText="1"/>
    </xf>
    <xf numFmtId="0" fontId="1" fillId="0" borderId="3" xfId="2" applyFont="1" applyBorder="1" applyAlignment="1">
      <alignment horizontal="left" vertical="top" wrapText="1"/>
    </xf>
    <xf numFmtId="0" fontId="0" fillId="0" borderId="4" xfId="2" applyFont="1" applyBorder="1" applyAlignment="1">
      <alignment horizontal="left" vertical="top" wrapText="1"/>
    </xf>
    <xf numFmtId="0" fontId="1" fillId="0" borderId="2" xfId="2" quotePrefix="1" applyFont="1" applyBorder="1" applyAlignment="1">
      <alignment horizontal="center" vertical="center"/>
    </xf>
    <xf numFmtId="0" fontId="1" fillId="0" borderId="2" xfId="3" applyBorder="1" applyAlignment="1">
      <alignment horizontal="center" vertical="top" wrapText="1"/>
    </xf>
    <xf numFmtId="0" fontId="1" fillId="0" borderId="3" xfId="3" applyBorder="1" applyAlignment="1">
      <alignment horizontal="left" vertical="top" wrapText="1"/>
    </xf>
    <xf numFmtId="0" fontId="0" fillId="0" borderId="4" xfId="3" applyFont="1" applyBorder="1" applyAlignment="1">
      <alignment horizontal="left" vertical="top" wrapText="1"/>
    </xf>
    <xf numFmtId="0" fontId="1" fillId="0" borderId="2" xfId="3" applyBorder="1" applyAlignment="1">
      <alignment horizontal="center" vertical="center"/>
    </xf>
    <xf numFmtId="0" fontId="8" fillId="0" borderId="4" xfId="2" applyFont="1" applyBorder="1" applyAlignment="1">
      <alignment vertical="top" wrapText="1"/>
    </xf>
    <xf numFmtId="0" fontId="8" fillId="0" borderId="2" xfId="2" applyFont="1" applyBorder="1" applyAlignment="1">
      <alignment horizontal="center" vertical="top" wrapText="1"/>
    </xf>
    <xf numFmtId="0" fontId="8" fillId="0" borderId="3" xfId="2" applyFont="1" applyBorder="1" applyAlignment="1">
      <alignment vertical="top" wrapText="1"/>
    </xf>
    <xf numFmtId="0" fontId="8" fillId="0" borderId="2" xfId="2" applyFont="1" applyBorder="1" applyAlignment="1">
      <alignment horizontal="center" vertical="center"/>
    </xf>
    <xf numFmtId="0" fontId="8" fillId="0" borderId="0" xfId="2" applyFont="1" applyAlignment="1">
      <alignment horizontal="left" vertical="top"/>
    </xf>
    <xf numFmtId="0" fontId="1" fillId="0" borderId="4" xfId="3" applyBorder="1" applyAlignment="1">
      <alignment horizontal="left" vertical="top" wrapText="1"/>
    </xf>
    <xf numFmtId="0" fontId="0" fillId="0" borderId="2" xfId="2" applyFont="1" applyBorder="1" applyAlignment="1">
      <alignment horizontal="center" vertical="center"/>
    </xf>
    <xf numFmtId="0" fontId="0" fillId="0" borderId="2" xfId="2" applyFont="1" applyBorder="1" applyAlignment="1">
      <alignment horizontal="center" vertical="center" wrapText="1"/>
    </xf>
    <xf numFmtId="0" fontId="0" fillId="0" borderId="3" xfId="2" applyFont="1" applyBorder="1" applyAlignment="1">
      <alignment horizontal="left" vertical="top" wrapText="1"/>
    </xf>
    <xf numFmtId="0" fontId="1" fillId="0" borderId="4" xfId="2" applyFont="1" applyBorder="1" applyAlignment="1">
      <alignment vertical="top" wrapText="1"/>
    </xf>
    <xf numFmtId="0" fontId="8" fillId="0" borderId="2" xfId="3" applyFont="1" applyBorder="1" applyAlignment="1">
      <alignment horizontal="center" vertical="top" wrapText="1"/>
    </xf>
    <xf numFmtId="0" fontId="8" fillId="0" borderId="3" xfId="3" applyFont="1" applyBorder="1" applyAlignment="1">
      <alignment horizontal="left" vertical="top" wrapText="1"/>
    </xf>
    <xf numFmtId="0" fontId="8" fillId="0" borderId="4" xfId="3" applyFont="1" applyBorder="1" applyAlignment="1">
      <alignment horizontal="left" vertical="top" wrapText="1"/>
    </xf>
    <xf numFmtId="0" fontId="0" fillId="0" borderId="3" xfId="3" applyFont="1" applyBorder="1" applyAlignment="1">
      <alignment horizontal="left" vertical="top" wrapText="1"/>
    </xf>
    <xf numFmtId="0" fontId="11" fillId="0" borderId="0" xfId="2" applyFont="1" applyAlignment="1">
      <alignment horizontal="center" vertical="top" wrapText="1"/>
    </xf>
    <xf numFmtId="0" fontId="12" fillId="0" borderId="0" xfId="2" applyFont="1" applyAlignment="1">
      <alignment horizontal="left" vertical="top" wrapText="1"/>
    </xf>
    <xf numFmtId="0" fontId="1" fillId="0" borderId="0" xfId="2" applyFont="1" applyAlignment="1">
      <alignment horizontal="center" vertical="top" wrapText="1"/>
    </xf>
    <xf numFmtId="0" fontId="1" fillId="0" borderId="0" xfId="2" applyFont="1" applyAlignment="1">
      <alignment horizontal="left" vertical="top" wrapText="1"/>
    </xf>
    <xf numFmtId="0" fontId="1" fillId="0" borderId="0" xfId="2" applyFont="1" applyAlignment="1">
      <alignment horizontal="center" vertical="center" wrapText="1"/>
    </xf>
    <xf numFmtId="0" fontId="1" fillId="0" borderId="0" xfId="2" applyFont="1" applyAlignment="1">
      <alignment horizontal="center" vertical="center"/>
    </xf>
    <xf numFmtId="0" fontId="1" fillId="0" borderId="0" xfId="2" applyFont="1" applyAlignment="1">
      <alignment horizontal="center" vertical="top"/>
    </xf>
    <xf numFmtId="0" fontId="0" fillId="0" borderId="0" xfId="2" applyFont="1" applyAlignment="1">
      <alignment horizontal="left" vertical="top" wrapText="1"/>
    </xf>
    <xf numFmtId="0" fontId="14" fillId="0" borderId="2" xfId="2" applyFont="1" applyBorder="1" applyAlignment="1">
      <alignment vertical="center"/>
    </xf>
    <xf numFmtId="0" fontId="5" fillId="0" borderId="1" xfId="1" applyFont="1" applyBorder="1" applyAlignment="1">
      <alignment horizontal="left" vertical="top"/>
    </xf>
    <xf numFmtId="0" fontId="5" fillId="0" borderId="1" xfId="1" applyFont="1" applyFill="1" applyBorder="1" applyAlignment="1">
      <alignment horizontal="left" vertical="top" wrapText="1"/>
    </xf>
    <xf numFmtId="0" fontId="3" fillId="0" borderId="2" xfId="2" applyFont="1" applyBorder="1" applyAlignment="1">
      <alignment horizontal="center" vertical="center"/>
    </xf>
    <xf numFmtId="0" fontId="4" fillId="0" borderId="0" xfId="0" applyFont="1" applyAlignment="1">
      <alignment horizontal="center" vertical="top"/>
    </xf>
  </cellXfs>
  <cellStyles count="4">
    <cellStyle name="Hyperlink" xfId="1" builtinId="8"/>
    <cellStyle name="Normal" xfId="0" builtinId="0"/>
    <cellStyle name="Normal 2" xfId="2" xr:uid="{694DAAEF-BE4F-4F3C-A3B7-F16DF99C24BC}"/>
    <cellStyle name="Normal 3 2" xfId="3" xr:uid="{B449E59D-0E12-43F1-AA22-17942C6CD0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www.pitt.edu/pittwire/features-articles/animation-app-helps-patients-describe-pain." TargetMode="External"/><Relationship Id="rId18" Type="http://schemas.openxmlformats.org/officeDocument/2006/relationships/hyperlink" Target="https://aci.health.nsw.gov.au/__data/assets/pdf_file/0005/212909/Pain-S-E-Questionnaire.pdf." TargetMode="External"/><Relationship Id="rId26" Type="http://schemas.openxmlformats.org/officeDocument/2006/relationships/hyperlink" Target="https://sussexpainrelief.com/patient." TargetMode="External"/><Relationship Id="rId39" Type="http://schemas.openxmlformats.org/officeDocument/2006/relationships/hyperlink" Target="https://pami.emergency.med.jax.ufl.edu/files/2015/03/Visual-Analog-Scale-VAS-in-depth.pdf." TargetMode="External"/><Relationship Id="rId21" Type="http://schemas.openxmlformats.org/officeDocument/2006/relationships/hyperlink" Target="https://aci.health.nsw.gov.au/chronic-pain/health-professionals/assessment." TargetMode="External"/><Relationship Id="rId34" Type="http://schemas.openxmlformats.org/officeDocument/2006/relationships/hyperlink" Target="https://www.cancercouncil.com.au/cancer-information/managing-cancer-side-effects/overcoming-cancer-pain/describing-pain/tools-to-describe-your-pain/" TargetMode="External"/><Relationship Id="rId7" Type="http://schemas.openxmlformats.org/officeDocument/2006/relationships/hyperlink" Target="https://www.sapnamed.com/blog/what-is-a-pain-diary/" TargetMode="External"/><Relationship Id="rId12" Type="http://schemas.openxmlformats.org/officeDocument/2006/relationships/hyperlink" Target="https://www.pthealth.ca/blog/0-to-10-how-do-you-describe-your-pain-pt-2/" TargetMode="External"/><Relationship Id="rId17" Type="http://schemas.openxmlformats.org/officeDocument/2006/relationships/hyperlink" Target="https://www.autoinflammatory.uk/how-to-describe-pain/" TargetMode="External"/><Relationship Id="rId25" Type="http://schemas.openxmlformats.org/officeDocument/2006/relationships/hyperlink" Target="https://pressbooks.library.torontomu.ca/assessmentnursing2/chapter/brief-pain-inventory/" TargetMode="External"/><Relationship Id="rId33" Type="http://schemas.openxmlformats.org/officeDocument/2006/relationships/hyperlink" Target="https://mcpress.mayoclinic.org/opioids/pain-scale/" TargetMode="External"/><Relationship Id="rId38" Type="http://schemas.openxmlformats.org/officeDocument/2006/relationships/hyperlink" Target="https://www.medcentral.com/pain/chronic/pain-assessment-review-current-tools." TargetMode="External"/><Relationship Id="rId2" Type="http://schemas.openxmlformats.org/officeDocument/2006/relationships/hyperlink" Target="https://cancer.ca/en/treatments/side-effects/pain/assessing-pain." TargetMode="External"/><Relationship Id="rId16" Type="http://schemas.openxmlformats.org/officeDocument/2006/relationships/hyperlink" Target="https://www.healthlinkbc.ca/healthwise/pain-diary." TargetMode="External"/><Relationship Id="rId20" Type="http://schemas.openxmlformats.org/officeDocument/2006/relationships/hyperlink" Target="https://painassociation.co.uk/spider-map/" TargetMode="External"/><Relationship Id="rId29" Type="http://schemas.openxmlformats.org/officeDocument/2006/relationships/hyperlink" Target="https://www.cadth.ca/pre-surgical-screening-tools-and-risk-factors-chronic-post-surgical-pain." TargetMode="External"/><Relationship Id="rId1" Type="http://schemas.openxmlformats.org/officeDocument/2006/relationships/hyperlink" Target="https://pami.emergency.med.jax.ufl.edu/files/2015/02/Numeric-Pain-Rating-Scale-Instructions.pdf." TargetMode="External"/><Relationship Id="rId6" Type="http://schemas.openxmlformats.org/officeDocument/2006/relationships/hyperlink" Target="https://www.endometriosis-uk.org/sites/default/files/files/consultation_questionnaire%20v2.pdf." TargetMode="External"/><Relationship Id="rId11" Type="http://schemas.openxmlformats.org/officeDocument/2006/relationships/hyperlink" Target="https://www.medcentral.com/pain/chronic/assessment-monitoring-pain-current-tools." TargetMode="External"/><Relationship Id="rId24" Type="http://schemas.openxmlformats.org/officeDocument/2006/relationships/hyperlink" Target="https://eprovide.mapi-trust.org/instruments/pain-catastrophizing-scale." TargetMode="External"/><Relationship Id="rId32" Type="http://schemas.openxmlformats.org/officeDocument/2006/relationships/hyperlink" Target="https://www.ohow.com/2020/06/09/describing-your-pain-understanding-the-pain-rating-scale/" TargetMode="External"/><Relationship Id="rId37" Type="http://schemas.openxmlformats.org/officeDocument/2006/relationships/hyperlink" Target="https://www.medcentral.com/pain/chronic/interpreting-clinical-significance-pain-questionnaires." TargetMode="External"/><Relationship Id="rId40" Type="http://schemas.openxmlformats.org/officeDocument/2006/relationships/printerSettings" Target="../printerSettings/printerSettings2.bin"/><Relationship Id="rId5" Type="http://schemas.openxmlformats.org/officeDocument/2006/relationships/hyperlink" Target="https://www.pelvicpain.org.uk/understanding-pain/talking-pelvic-pain/" TargetMode="External"/><Relationship Id="rId15" Type="http://schemas.openxmlformats.org/officeDocument/2006/relationships/hyperlink" Target="https://www.saskhealthauthority.ca/your-health/conditions-diseases-services/chronic-pain-pathway." TargetMode="External"/><Relationship Id="rId23" Type="http://schemas.openxmlformats.org/officeDocument/2006/relationships/hyperlink" Target="https://emedicine.medscape.com/article/1948069-overview?form=fpf" TargetMode="External"/><Relationship Id="rId28" Type="http://schemas.openxmlformats.org/officeDocument/2006/relationships/hyperlink" Target="https://wongbakerfaces.org/" TargetMode="External"/><Relationship Id="rId36" Type="http://schemas.openxmlformats.org/officeDocument/2006/relationships/hyperlink" Target="https://aci.health.nsw.gov.au/__data/assets/pdf_file/0004/212908/WorkCover-Orebro-musculoskeletal-pain-questionnaire.pdf" TargetMode="External"/><Relationship Id="rId10" Type="http://schemas.openxmlformats.org/officeDocument/2006/relationships/hyperlink" Target="https://www.aafp.org/dam/AAFP/documents/patient_care/pain_management/cpm-toolkit.pdf." TargetMode="External"/><Relationship Id="rId19" Type="http://schemas.openxmlformats.org/officeDocument/2006/relationships/hyperlink" Target="https://medium.com/pictal-health/bring-invisible-symptoms-to-life-with-a-symptom-map-37004f912ff3." TargetMode="External"/><Relationship Id="rId31" Type="http://schemas.openxmlformats.org/officeDocument/2006/relationships/hyperlink" Target="https://www.medcentral.com/pain/chronic/interpreting-clinical-significance-pain-questionnaires." TargetMode="External"/><Relationship Id="rId4" Type="http://schemas.openxmlformats.org/officeDocument/2006/relationships/hyperlink" Target="https://www.aboutkidshealth.ca/tools-for-measuring-pain" TargetMode="External"/><Relationship Id="rId9" Type="http://schemas.openxmlformats.org/officeDocument/2006/relationships/hyperlink" Target="https://pami.emergency.med.jax.ufl.edu/resources/provider-resources/pain-assessment-scales/" TargetMode="External"/><Relationship Id="rId14" Type="http://schemas.openxmlformats.org/officeDocument/2006/relationships/hyperlink" Target="https://painconcern.org.uk/wp-content/uploads/2021/11/Navigator-Tool-2020-Interactive-1.pdf%20%202017%20(revised%20in%202020)." TargetMode="External"/><Relationship Id="rId22" Type="http://schemas.openxmlformats.org/officeDocument/2006/relationships/hyperlink" Target="https://www.va.gov/PAINMANAGEMENT/WHYMPI_MPI.asp." TargetMode="External"/><Relationship Id="rId27" Type="http://schemas.openxmlformats.org/officeDocument/2006/relationships/hyperlink" Target="https://vulvalpainsociety.org.uk/get-support/guides-leaflets-and-resources/vulvodynia-pre-clinic-questionnairepagetop/" TargetMode="External"/><Relationship Id="rId30" Type="http://schemas.openxmlformats.org/officeDocument/2006/relationships/hyperlink" Target="https://www.iasp-pain.org/resources/faces-pain-scale-revised/" TargetMode="External"/><Relationship Id="rId35" Type="http://schemas.openxmlformats.org/officeDocument/2006/relationships/hyperlink" Target="https://healthify.nz/health-a-z/p/pain-describing-your-pain/" TargetMode="External"/><Relationship Id="rId8" Type="http://schemas.openxmlformats.org/officeDocument/2006/relationships/hyperlink" Target="https://arthritis.ca/support-education/arthritis-resources/self-advocacy-guide/" TargetMode="External"/><Relationship Id="rId3" Type="http://schemas.openxmlformats.org/officeDocument/2006/relationships/hyperlink" Target="https://www2.gov.bc.ca/gov/content/health/practitioner-professional-resources/bc-guidelines/managing-patients-with-pain-in-primary-care-part-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9B03A-1DE1-4F2C-A2D2-3352AD058784}">
  <dimension ref="A1:S111"/>
  <sheetViews>
    <sheetView showGridLines="0" tabSelected="1" zoomScaleNormal="100" workbookViewId="0">
      <pane xSplit="2" ySplit="2" topLeftCell="M3" activePane="bottomRight" state="frozen"/>
      <selection pane="topRight" activeCell="D1" sqref="D1"/>
      <selection pane="bottomLeft" activeCell="A3" sqref="A3"/>
      <selection pane="bottomRight" activeCell="A106" sqref="A106"/>
    </sheetView>
  </sheetViews>
  <sheetFormatPr defaultColWidth="16.3046875" defaultRowHeight="16.5" x14ac:dyDescent="0.45"/>
  <cols>
    <col min="1" max="1" width="17.3046875" style="59" customWidth="1"/>
    <col min="2" max="2" width="48.15234375" style="60" customWidth="1"/>
    <col min="3" max="3" width="14" style="59" customWidth="1"/>
    <col min="4" max="4" width="70.15234375" style="60" customWidth="1"/>
    <col min="5" max="5" width="23.4609375" style="31" customWidth="1"/>
    <col min="6" max="6" width="22.53515625" style="61" customWidth="1"/>
    <col min="7" max="7" width="15.23046875" style="62" bestFit="1" customWidth="1"/>
    <col min="8" max="8" width="13.07421875" style="62" customWidth="1"/>
    <col min="9" max="9" width="12.765625" style="62" bestFit="1" customWidth="1"/>
    <col min="10" max="10" width="17.4609375" style="62" customWidth="1"/>
    <col min="11" max="11" width="15.69140625" style="62" customWidth="1"/>
    <col min="12" max="12" width="13.61328125" style="62" bestFit="1" customWidth="1"/>
    <col min="13" max="13" width="10.765625" style="61" customWidth="1"/>
    <col min="14" max="14" width="11.07421875" style="61" customWidth="1"/>
    <col min="15" max="15" width="14.23046875" style="62" customWidth="1"/>
    <col min="16" max="16" width="11" style="62" bestFit="1" customWidth="1"/>
    <col min="17" max="17" width="14.53515625" style="62" customWidth="1"/>
    <col min="18" max="18" width="16.3046875" style="62"/>
    <col min="19" max="19" width="18.07421875" style="62" customWidth="1"/>
    <col min="20" max="16384" width="16.3046875" style="31"/>
  </cols>
  <sheetData>
    <row r="1" spans="1:19" s="19" customFormat="1" ht="49.5" x14ac:dyDescent="0.45">
      <c r="A1" s="15" t="s">
        <v>119</v>
      </c>
      <c r="B1" s="16" t="s">
        <v>120</v>
      </c>
      <c r="C1" s="17" t="s">
        <v>121</v>
      </c>
      <c r="D1" s="18" t="s">
        <v>433</v>
      </c>
      <c r="E1" s="17" t="s">
        <v>122</v>
      </c>
      <c r="F1" s="68" t="s">
        <v>123</v>
      </c>
      <c r="G1" s="68"/>
      <c r="H1" s="68"/>
      <c r="I1" s="68"/>
      <c r="J1" s="68"/>
      <c r="K1" s="68"/>
      <c r="L1" s="68"/>
      <c r="M1" s="68"/>
      <c r="N1" s="68"/>
      <c r="O1" s="68"/>
      <c r="P1" s="68"/>
      <c r="Q1" s="68"/>
      <c r="R1" s="68"/>
      <c r="S1" s="17" t="s">
        <v>124</v>
      </c>
    </row>
    <row r="2" spans="1:19" s="24" customFormat="1" ht="45.5" customHeight="1" x14ac:dyDescent="0.45">
      <c r="A2" s="20"/>
      <c r="B2" s="21"/>
      <c r="C2" s="20"/>
      <c r="D2" s="22"/>
      <c r="E2" s="23"/>
      <c r="F2" s="20" t="s">
        <v>125</v>
      </c>
      <c r="G2" s="65" t="s">
        <v>126</v>
      </c>
      <c r="H2" s="20" t="s">
        <v>127</v>
      </c>
      <c r="I2" s="23" t="s">
        <v>128</v>
      </c>
      <c r="J2" s="20" t="s">
        <v>129</v>
      </c>
      <c r="K2" s="20" t="s">
        <v>130</v>
      </c>
      <c r="L2" s="23" t="s">
        <v>131</v>
      </c>
      <c r="M2" s="20" t="s">
        <v>132</v>
      </c>
      <c r="N2" s="20" t="s">
        <v>133</v>
      </c>
      <c r="O2" s="20" t="s">
        <v>134</v>
      </c>
      <c r="P2" s="23" t="s">
        <v>135</v>
      </c>
      <c r="Q2" s="20" t="s">
        <v>136</v>
      </c>
      <c r="R2" s="20" t="s">
        <v>435</v>
      </c>
      <c r="S2" s="20"/>
    </row>
    <row r="3" spans="1:19" ht="161.5" customHeight="1" x14ac:dyDescent="0.45">
      <c r="A3" s="25" t="s">
        <v>137</v>
      </c>
      <c r="B3" s="26" t="s">
        <v>138</v>
      </c>
      <c r="C3" s="27" t="s">
        <v>139</v>
      </c>
      <c r="D3" s="28" t="s">
        <v>140</v>
      </c>
      <c r="E3" s="29" t="s">
        <v>141</v>
      </c>
      <c r="F3" s="30" t="s">
        <v>139</v>
      </c>
      <c r="G3" s="29" t="s">
        <v>139</v>
      </c>
      <c r="H3" s="29" t="s">
        <v>139</v>
      </c>
      <c r="I3" s="29" t="s">
        <v>139</v>
      </c>
      <c r="J3" s="29" t="s">
        <v>139</v>
      </c>
      <c r="K3" s="29" t="s">
        <v>139</v>
      </c>
      <c r="L3" s="29" t="s">
        <v>139</v>
      </c>
      <c r="M3" s="30" t="s">
        <v>142</v>
      </c>
      <c r="N3" s="30" t="s">
        <v>142</v>
      </c>
      <c r="O3" s="29" t="s">
        <v>139</v>
      </c>
      <c r="P3" s="29" t="s">
        <v>142</v>
      </c>
      <c r="Q3" s="29" t="s">
        <v>139</v>
      </c>
      <c r="R3" s="29" t="s">
        <v>139</v>
      </c>
      <c r="S3" s="29">
        <f t="shared" ref="S3:S66" si="0">COUNTIF(F3:R3, "x")</f>
        <v>3</v>
      </c>
    </row>
    <row r="4" spans="1:19" ht="65.5" customHeight="1" x14ac:dyDescent="0.45">
      <c r="A4" s="32">
        <v>1</v>
      </c>
      <c r="B4" s="33" t="s">
        <v>143</v>
      </c>
      <c r="C4" s="27" t="s">
        <v>139</v>
      </c>
      <c r="D4" s="28" t="s">
        <v>144</v>
      </c>
      <c r="E4" s="29" t="s">
        <v>141</v>
      </c>
      <c r="F4" s="30" t="s">
        <v>139</v>
      </c>
      <c r="G4" s="29" t="s">
        <v>139</v>
      </c>
      <c r="H4" s="29" t="s">
        <v>139</v>
      </c>
      <c r="I4" s="29" t="s">
        <v>139</v>
      </c>
      <c r="J4" s="29" t="s">
        <v>139</v>
      </c>
      <c r="K4" s="29" t="s">
        <v>139</v>
      </c>
      <c r="L4" s="29" t="s">
        <v>139</v>
      </c>
      <c r="M4" s="30" t="s">
        <v>142</v>
      </c>
      <c r="N4" s="30" t="s">
        <v>142</v>
      </c>
      <c r="O4" s="29" t="s">
        <v>139</v>
      </c>
      <c r="P4" s="29" t="s">
        <v>142</v>
      </c>
      <c r="Q4" s="29" t="s">
        <v>139</v>
      </c>
      <c r="R4" s="29" t="s">
        <v>139</v>
      </c>
      <c r="S4" s="29">
        <f t="shared" si="0"/>
        <v>3</v>
      </c>
    </row>
    <row r="5" spans="1:19" ht="78" customHeight="1" x14ac:dyDescent="0.45">
      <c r="A5" s="32">
        <v>3</v>
      </c>
      <c r="B5" s="33" t="s">
        <v>145</v>
      </c>
      <c r="C5" s="27" t="s">
        <v>139</v>
      </c>
      <c r="D5" s="28" t="s">
        <v>434</v>
      </c>
      <c r="E5" s="29" t="s">
        <v>141</v>
      </c>
      <c r="F5" s="30" t="s">
        <v>139</v>
      </c>
      <c r="G5" s="29" t="s">
        <v>139</v>
      </c>
      <c r="H5" s="29" t="s">
        <v>139</v>
      </c>
      <c r="I5" s="29" t="s">
        <v>139</v>
      </c>
      <c r="J5" s="29" t="s">
        <v>139</v>
      </c>
      <c r="K5" s="29" t="s">
        <v>139</v>
      </c>
      <c r="L5" s="29" t="s">
        <v>142</v>
      </c>
      <c r="M5" s="30" t="s">
        <v>142</v>
      </c>
      <c r="N5" s="30" t="s">
        <v>142</v>
      </c>
      <c r="O5" s="29" t="s">
        <v>139</v>
      </c>
      <c r="P5" s="29" t="s">
        <v>142</v>
      </c>
      <c r="Q5" s="29" t="s">
        <v>139</v>
      </c>
      <c r="R5" s="29" t="s">
        <v>139</v>
      </c>
      <c r="S5" s="29">
        <f t="shared" si="0"/>
        <v>4</v>
      </c>
    </row>
    <row r="6" spans="1:19" ht="81.5" customHeight="1" x14ac:dyDescent="0.45">
      <c r="A6" s="32" t="s">
        <v>146</v>
      </c>
      <c r="B6" s="33" t="s">
        <v>147</v>
      </c>
      <c r="C6" s="34" t="s">
        <v>148</v>
      </c>
      <c r="D6" s="28" t="s">
        <v>149</v>
      </c>
      <c r="E6" s="29" t="s">
        <v>141</v>
      </c>
      <c r="F6" s="30" t="s">
        <v>139</v>
      </c>
      <c r="G6" s="29" t="s">
        <v>139</v>
      </c>
      <c r="H6" s="29" t="s">
        <v>139</v>
      </c>
      <c r="I6" s="29" t="s">
        <v>139</v>
      </c>
      <c r="J6" s="29" t="s">
        <v>139</v>
      </c>
      <c r="K6" s="29" t="s">
        <v>139</v>
      </c>
      <c r="L6" s="29" t="s">
        <v>142</v>
      </c>
      <c r="M6" s="30" t="s">
        <v>142</v>
      </c>
      <c r="N6" s="30" t="s">
        <v>142</v>
      </c>
      <c r="O6" s="29" t="s">
        <v>139</v>
      </c>
      <c r="P6" s="29" t="s">
        <v>142</v>
      </c>
      <c r="Q6" s="29" t="s">
        <v>139</v>
      </c>
      <c r="R6" s="29" t="s">
        <v>139</v>
      </c>
      <c r="S6" s="29">
        <f t="shared" si="0"/>
        <v>4</v>
      </c>
    </row>
    <row r="7" spans="1:19" ht="129.5" customHeight="1" x14ac:dyDescent="0.45">
      <c r="A7" s="32">
        <v>4</v>
      </c>
      <c r="B7" s="33" t="s">
        <v>150</v>
      </c>
      <c r="C7" s="32" t="s">
        <v>151</v>
      </c>
      <c r="D7" s="28" t="s">
        <v>152</v>
      </c>
      <c r="E7" s="29" t="s">
        <v>141</v>
      </c>
      <c r="F7" s="30" t="s">
        <v>139</v>
      </c>
      <c r="G7" s="29" t="s">
        <v>142</v>
      </c>
      <c r="H7" s="29" t="s">
        <v>139</v>
      </c>
      <c r="I7" s="29" t="s">
        <v>139</v>
      </c>
      <c r="J7" s="29" t="s">
        <v>142</v>
      </c>
      <c r="K7" s="29" t="s">
        <v>142</v>
      </c>
      <c r="L7" s="29" t="s">
        <v>139</v>
      </c>
      <c r="M7" s="30" t="s">
        <v>142</v>
      </c>
      <c r="N7" s="30" t="s">
        <v>142</v>
      </c>
      <c r="O7" s="29" t="s">
        <v>142</v>
      </c>
      <c r="P7" s="29" t="s">
        <v>139</v>
      </c>
      <c r="Q7" s="29" t="s">
        <v>142</v>
      </c>
      <c r="R7" s="29" t="s">
        <v>139</v>
      </c>
      <c r="S7" s="29">
        <f t="shared" si="0"/>
        <v>7</v>
      </c>
    </row>
    <row r="8" spans="1:19" ht="68" customHeight="1" x14ac:dyDescent="0.45">
      <c r="A8" s="32">
        <v>5</v>
      </c>
      <c r="B8" s="33" t="s">
        <v>153</v>
      </c>
      <c r="C8" s="32" t="s">
        <v>154</v>
      </c>
      <c r="D8" s="28" t="s">
        <v>155</v>
      </c>
      <c r="E8" s="29" t="s">
        <v>141</v>
      </c>
      <c r="F8" s="30" t="s">
        <v>139</v>
      </c>
      <c r="G8" s="29" t="s">
        <v>139</v>
      </c>
      <c r="H8" s="29" t="s">
        <v>139</v>
      </c>
      <c r="I8" s="29" t="s">
        <v>139</v>
      </c>
      <c r="J8" s="29" t="s">
        <v>142</v>
      </c>
      <c r="K8" s="29" t="s">
        <v>139</v>
      </c>
      <c r="L8" s="29" t="s">
        <v>139</v>
      </c>
      <c r="M8" s="30" t="s">
        <v>142</v>
      </c>
      <c r="N8" s="30" t="s">
        <v>139</v>
      </c>
      <c r="O8" s="29" t="s">
        <v>139</v>
      </c>
      <c r="P8" s="29" t="s">
        <v>139</v>
      </c>
      <c r="Q8" s="29" t="s">
        <v>139</v>
      </c>
      <c r="R8" s="29" t="s">
        <v>139</v>
      </c>
      <c r="S8" s="29">
        <f t="shared" si="0"/>
        <v>2</v>
      </c>
    </row>
    <row r="9" spans="1:19" ht="148.5" customHeight="1" x14ac:dyDescent="0.45">
      <c r="A9" s="32">
        <v>5</v>
      </c>
      <c r="B9" s="33" t="s">
        <v>156</v>
      </c>
      <c r="C9" s="27" t="s">
        <v>139</v>
      </c>
      <c r="D9" s="28" t="s">
        <v>157</v>
      </c>
      <c r="E9" s="29" t="s">
        <v>141</v>
      </c>
      <c r="F9" s="30" t="s">
        <v>139</v>
      </c>
      <c r="G9" s="29" t="s">
        <v>139</v>
      </c>
      <c r="H9" s="29" t="s">
        <v>139</v>
      </c>
      <c r="I9" s="29" t="s">
        <v>139</v>
      </c>
      <c r="J9" s="29" t="s">
        <v>139</v>
      </c>
      <c r="K9" s="29" t="s">
        <v>142</v>
      </c>
      <c r="L9" s="29" t="s">
        <v>139</v>
      </c>
      <c r="M9" s="30" t="s">
        <v>142</v>
      </c>
      <c r="N9" s="30" t="s">
        <v>139</v>
      </c>
      <c r="O9" s="29" t="s">
        <v>139</v>
      </c>
      <c r="P9" s="29" t="s">
        <v>139</v>
      </c>
      <c r="Q9" s="29" t="s">
        <v>139</v>
      </c>
      <c r="R9" s="29" t="s">
        <v>139</v>
      </c>
      <c r="S9" s="29">
        <f t="shared" si="0"/>
        <v>2</v>
      </c>
    </row>
    <row r="10" spans="1:19" ht="180" customHeight="1" x14ac:dyDescent="0.45">
      <c r="A10" s="35" t="s">
        <v>158</v>
      </c>
      <c r="B10" s="33" t="s">
        <v>159</v>
      </c>
      <c r="C10" s="32" t="s">
        <v>160</v>
      </c>
      <c r="D10" s="28" t="s">
        <v>161</v>
      </c>
      <c r="E10" s="29" t="s">
        <v>141</v>
      </c>
      <c r="F10" s="30" t="s">
        <v>139</v>
      </c>
      <c r="G10" s="29" t="s">
        <v>142</v>
      </c>
      <c r="H10" s="29" t="s">
        <v>139</v>
      </c>
      <c r="I10" s="29" t="s">
        <v>142</v>
      </c>
      <c r="J10" s="29" t="s">
        <v>142</v>
      </c>
      <c r="K10" s="29" t="s">
        <v>142</v>
      </c>
      <c r="L10" s="29" t="s">
        <v>142</v>
      </c>
      <c r="M10" s="30" t="s">
        <v>142</v>
      </c>
      <c r="N10" s="30" t="s">
        <v>142</v>
      </c>
      <c r="O10" s="29" t="s">
        <v>142</v>
      </c>
      <c r="P10" s="29" t="s">
        <v>139</v>
      </c>
      <c r="Q10" s="29" t="s">
        <v>139</v>
      </c>
      <c r="R10" s="29" t="s">
        <v>139</v>
      </c>
      <c r="S10" s="29">
        <f t="shared" si="0"/>
        <v>8</v>
      </c>
    </row>
    <row r="11" spans="1:19" ht="166.5" customHeight="1" x14ac:dyDescent="0.45">
      <c r="A11" s="32">
        <v>9</v>
      </c>
      <c r="B11" s="33" t="s">
        <v>162</v>
      </c>
      <c r="C11" s="27" t="s">
        <v>139</v>
      </c>
      <c r="D11" s="28" t="s">
        <v>163</v>
      </c>
      <c r="E11" s="29" t="s">
        <v>141</v>
      </c>
      <c r="F11" s="30" t="s">
        <v>139</v>
      </c>
      <c r="G11" s="29" t="s">
        <v>139</v>
      </c>
      <c r="H11" s="29" t="s">
        <v>139</v>
      </c>
      <c r="I11" s="29" t="s">
        <v>139</v>
      </c>
      <c r="J11" s="29" t="s">
        <v>142</v>
      </c>
      <c r="K11" s="29" t="s">
        <v>142</v>
      </c>
      <c r="L11" s="29" t="s">
        <v>139</v>
      </c>
      <c r="M11" s="30" t="s">
        <v>142</v>
      </c>
      <c r="N11" s="30" t="s">
        <v>139</v>
      </c>
      <c r="O11" s="29" t="s">
        <v>139</v>
      </c>
      <c r="P11" s="29" t="s">
        <v>139</v>
      </c>
      <c r="Q11" s="29" t="s">
        <v>139</v>
      </c>
      <c r="R11" s="29" t="s">
        <v>139</v>
      </c>
      <c r="S11" s="29">
        <f t="shared" si="0"/>
        <v>3</v>
      </c>
    </row>
    <row r="12" spans="1:19" ht="114" customHeight="1" x14ac:dyDescent="0.45">
      <c r="A12" s="32">
        <v>10</v>
      </c>
      <c r="B12" s="33" t="s">
        <v>164</v>
      </c>
      <c r="C12" s="32" t="s">
        <v>165</v>
      </c>
      <c r="D12" s="28" t="s">
        <v>166</v>
      </c>
      <c r="E12" s="29" t="s">
        <v>167</v>
      </c>
      <c r="F12" s="30" t="s">
        <v>139</v>
      </c>
      <c r="G12" s="29" t="s">
        <v>139</v>
      </c>
      <c r="H12" s="29" t="s">
        <v>139</v>
      </c>
      <c r="I12" s="29" t="s">
        <v>139</v>
      </c>
      <c r="J12" s="29" t="s">
        <v>142</v>
      </c>
      <c r="K12" s="29" t="s">
        <v>139</v>
      </c>
      <c r="L12" s="29" t="s">
        <v>139</v>
      </c>
      <c r="M12" s="30" t="s">
        <v>139</v>
      </c>
      <c r="N12" s="30" t="s">
        <v>139</v>
      </c>
      <c r="O12" s="29" t="s">
        <v>139</v>
      </c>
      <c r="P12" s="29" t="s">
        <v>139</v>
      </c>
      <c r="Q12" s="29" t="s">
        <v>139</v>
      </c>
      <c r="R12" s="29" t="s">
        <v>139</v>
      </c>
      <c r="S12" s="29">
        <f t="shared" si="0"/>
        <v>1</v>
      </c>
    </row>
    <row r="13" spans="1:19" ht="82" customHeight="1" x14ac:dyDescent="0.45">
      <c r="A13" s="32">
        <v>11</v>
      </c>
      <c r="B13" s="33" t="s">
        <v>168</v>
      </c>
      <c r="C13" s="32" t="s">
        <v>169</v>
      </c>
      <c r="D13" s="28" t="s">
        <v>170</v>
      </c>
      <c r="E13" s="29" t="s">
        <v>141</v>
      </c>
      <c r="F13" s="30" t="s">
        <v>139</v>
      </c>
      <c r="G13" s="29" t="s">
        <v>139</v>
      </c>
      <c r="H13" s="29" t="s">
        <v>139</v>
      </c>
      <c r="I13" s="29" t="s">
        <v>139</v>
      </c>
      <c r="J13" s="29" t="s">
        <v>142</v>
      </c>
      <c r="K13" s="29" t="s">
        <v>139</v>
      </c>
      <c r="L13" s="29" t="s">
        <v>139</v>
      </c>
      <c r="M13" s="30" t="s">
        <v>142</v>
      </c>
      <c r="N13" s="30" t="s">
        <v>139</v>
      </c>
      <c r="O13" s="29" t="s">
        <v>139</v>
      </c>
      <c r="P13" s="29" t="s">
        <v>139</v>
      </c>
      <c r="Q13" s="29" t="s">
        <v>139</v>
      </c>
      <c r="R13" s="29" t="s">
        <v>139</v>
      </c>
      <c r="S13" s="29">
        <f t="shared" si="0"/>
        <v>2</v>
      </c>
    </row>
    <row r="14" spans="1:19" ht="80" customHeight="1" x14ac:dyDescent="0.45">
      <c r="A14" s="32">
        <v>5</v>
      </c>
      <c r="B14" s="33" t="s">
        <v>171</v>
      </c>
      <c r="C14" s="32" t="s">
        <v>172</v>
      </c>
      <c r="D14" s="28" t="s">
        <v>173</v>
      </c>
      <c r="E14" s="29" t="s">
        <v>167</v>
      </c>
      <c r="F14" s="30" t="s">
        <v>139</v>
      </c>
      <c r="G14" s="29" t="s">
        <v>139</v>
      </c>
      <c r="H14" s="29" t="s">
        <v>139</v>
      </c>
      <c r="I14" s="29" t="s">
        <v>139</v>
      </c>
      <c r="J14" s="29" t="s">
        <v>139</v>
      </c>
      <c r="K14" s="29" t="s">
        <v>139</v>
      </c>
      <c r="L14" s="29" t="s">
        <v>139</v>
      </c>
      <c r="M14" s="30" t="s">
        <v>142</v>
      </c>
      <c r="N14" s="30" t="s">
        <v>139</v>
      </c>
      <c r="O14" s="29" t="s">
        <v>139</v>
      </c>
      <c r="P14" s="29" t="s">
        <v>139</v>
      </c>
      <c r="Q14" s="29" t="s">
        <v>139</v>
      </c>
      <c r="R14" s="29" t="s">
        <v>139</v>
      </c>
      <c r="S14" s="29">
        <f t="shared" si="0"/>
        <v>1</v>
      </c>
    </row>
    <row r="15" spans="1:19" ht="131" customHeight="1" x14ac:dyDescent="0.45">
      <c r="A15" s="32">
        <v>12</v>
      </c>
      <c r="B15" s="33" t="s">
        <v>174</v>
      </c>
      <c r="C15" s="27" t="s">
        <v>139</v>
      </c>
      <c r="D15" s="28" t="s">
        <v>175</v>
      </c>
      <c r="E15" s="29" t="s">
        <v>167</v>
      </c>
      <c r="F15" s="30" t="s">
        <v>139</v>
      </c>
      <c r="G15" s="29" t="s">
        <v>139</v>
      </c>
      <c r="H15" s="29" t="s">
        <v>139</v>
      </c>
      <c r="I15" s="29" t="s">
        <v>139</v>
      </c>
      <c r="J15" s="29" t="s">
        <v>139</v>
      </c>
      <c r="K15" s="29" t="s">
        <v>139</v>
      </c>
      <c r="L15" s="29" t="s">
        <v>139</v>
      </c>
      <c r="M15" s="30" t="s">
        <v>142</v>
      </c>
      <c r="N15" s="30" t="s">
        <v>139</v>
      </c>
      <c r="O15" s="29" t="s">
        <v>139</v>
      </c>
      <c r="P15" s="29" t="s">
        <v>139</v>
      </c>
      <c r="Q15" s="29" t="s">
        <v>139</v>
      </c>
      <c r="R15" s="29" t="s">
        <v>139</v>
      </c>
      <c r="S15" s="29">
        <f t="shared" si="0"/>
        <v>1</v>
      </c>
    </row>
    <row r="16" spans="1:19" ht="146.5" customHeight="1" x14ac:dyDescent="0.45">
      <c r="A16" s="32" t="s">
        <v>176</v>
      </c>
      <c r="B16" s="36" t="s">
        <v>177</v>
      </c>
      <c r="C16" s="27" t="s">
        <v>139</v>
      </c>
      <c r="D16" s="37" t="s">
        <v>178</v>
      </c>
      <c r="E16" s="29" t="str">
        <f>IF(COUNTIF(F16:Q16,"x")&gt;1,"M","U")</f>
        <v>M</v>
      </c>
      <c r="F16" s="30" t="s">
        <v>139</v>
      </c>
      <c r="G16" s="29" t="s">
        <v>139</v>
      </c>
      <c r="H16" s="29" t="s">
        <v>139</v>
      </c>
      <c r="I16" s="29" t="s">
        <v>139</v>
      </c>
      <c r="J16" s="29" t="s">
        <v>142</v>
      </c>
      <c r="K16" s="29" t="s">
        <v>142</v>
      </c>
      <c r="L16" s="29" t="s">
        <v>139</v>
      </c>
      <c r="M16" s="30" t="s">
        <v>142</v>
      </c>
      <c r="N16" s="27" t="s">
        <v>139</v>
      </c>
      <c r="O16" s="29" t="s">
        <v>139</v>
      </c>
      <c r="P16" s="38" t="s">
        <v>139</v>
      </c>
      <c r="Q16" s="29" t="s">
        <v>139</v>
      </c>
      <c r="R16" s="29" t="s">
        <v>139</v>
      </c>
      <c r="S16" s="29">
        <f t="shared" si="0"/>
        <v>3</v>
      </c>
    </row>
    <row r="17" spans="1:19" ht="97" customHeight="1" x14ac:dyDescent="0.45">
      <c r="A17" s="32">
        <v>13</v>
      </c>
      <c r="B17" s="33" t="s">
        <v>179</v>
      </c>
      <c r="C17" s="32" t="s">
        <v>180</v>
      </c>
      <c r="D17" s="37" t="s">
        <v>181</v>
      </c>
      <c r="E17" s="29" t="s">
        <v>141</v>
      </c>
      <c r="F17" s="30" t="s">
        <v>139</v>
      </c>
      <c r="G17" s="29" t="s">
        <v>139</v>
      </c>
      <c r="H17" s="29" t="s">
        <v>139</v>
      </c>
      <c r="I17" s="29" t="s">
        <v>139</v>
      </c>
      <c r="J17" s="29" t="s">
        <v>139</v>
      </c>
      <c r="K17" s="29" t="s">
        <v>139</v>
      </c>
      <c r="L17" s="29" t="s">
        <v>139</v>
      </c>
      <c r="M17" s="30" t="s">
        <v>142</v>
      </c>
      <c r="N17" s="30" t="s">
        <v>142</v>
      </c>
      <c r="O17" s="29" t="s">
        <v>139</v>
      </c>
      <c r="P17" s="29" t="s">
        <v>139</v>
      </c>
      <c r="Q17" s="29" t="s">
        <v>139</v>
      </c>
      <c r="R17" s="29" t="s">
        <v>139</v>
      </c>
      <c r="S17" s="29">
        <f t="shared" si="0"/>
        <v>2</v>
      </c>
    </row>
    <row r="18" spans="1:19" ht="82.5" customHeight="1" x14ac:dyDescent="0.45">
      <c r="A18" s="39">
        <v>48</v>
      </c>
      <c r="B18" s="40" t="s">
        <v>182</v>
      </c>
      <c r="C18" s="27" t="s">
        <v>139</v>
      </c>
      <c r="D18" s="41" t="s">
        <v>183</v>
      </c>
      <c r="E18" s="29" t="str">
        <f>IF(COUNTIF(F18:Q18,"x")&gt;1,"M","U")</f>
        <v>M</v>
      </c>
      <c r="F18" s="30" t="s">
        <v>139</v>
      </c>
      <c r="G18" s="29" t="s">
        <v>139</v>
      </c>
      <c r="H18" s="29" t="s">
        <v>142</v>
      </c>
      <c r="I18" s="29" t="s">
        <v>142</v>
      </c>
      <c r="J18" s="29" t="s">
        <v>142</v>
      </c>
      <c r="K18" s="29" t="s">
        <v>139</v>
      </c>
      <c r="L18" s="29" t="s">
        <v>142</v>
      </c>
      <c r="M18" s="30" t="s">
        <v>142</v>
      </c>
      <c r="N18" s="30" t="s">
        <v>142</v>
      </c>
      <c r="O18" s="29" t="s">
        <v>142</v>
      </c>
      <c r="P18" s="29" t="s">
        <v>142</v>
      </c>
      <c r="Q18" s="29" t="s">
        <v>139</v>
      </c>
      <c r="R18" s="42" t="s">
        <v>142</v>
      </c>
      <c r="S18" s="29">
        <f t="shared" si="0"/>
        <v>9</v>
      </c>
    </row>
    <row r="19" spans="1:19" ht="102" customHeight="1" x14ac:dyDescent="0.45">
      <c r="A19" s="32">
        <v>2</v>
      </c>
      <c r="B19" s="33" t="s">
        <v>184</v>
      </c>
      <c r="C19" s="32" t="s">
        <v>185</v>
      </c>
      <c r="D19" s="28" t="s">
        <v>186</v>
      </c>
      <c r="E19" s="29" t="s">
        <v>167</v>
      </c>
      <c r="F19" s="30" t="s">
        <v>139</v>
      </c>
      <c r="G19" s="29" t="s">
        <v>142</v>
      </c>
      <c r="H19" s="29" t="s">
        <v>139</v>
      </c>
      <c r="I19" s="29" t="s">
        <v>139</v>
      </c>
      <c r="J19" s="29" t="s">
        <v>139</v>
      </c>
      <c r="K19" s="29" t="s">
        <v>139</v>
      </c>
      <c r="L19" s="29" t="s">
        <v>139</v>
      </c>
      <c r="M19" s="30" t="s">
        <v>139</v>
      </c>
      <c r="N19" s="30" t="s">
        <v>139</v>
      </c>
      <c r="O19" s="29" t="s">
        <v>139</v>
      </c>
      <c r="P19" s="29" t="s">
        <v>139</v>
      </c>
      <c r="Q19" s="29" t="s">
        <v>139</v>
      </c>
      <c r="R19" s="29" t="s">
        <v>139</v>
      </c>
      <c r="S19" s="29">
        <f t="shared" si="0"/>
        <v>1</v>
      </c>
    </row>
    <row r="20" spans="1:19" ht="66" customHeight="1" x14ac:dyDescent="0.45">
      <c r="A20" s="32">
        <v>49</v>
      </c>
      <c r="B20" s="36" t="s">
        <v>187</v>
      </c>
      <c r="C20" s="27" t="s">
        <v>139</v>
      </c>
      <c r="D20" s="37" t="s">
        <v>188</v>
      </c>
      <c r="E20" s="29" t="str">
        <f>IF(COUNTIF(F20:Q20,"x")&gt;1,"M","U")</f>
        <v>M</v>
      </c>
      <c r="F20" s="30" t="s">
        <v>139</v>
      </c>
      <c r="G20" s="29" t="s">
        <v>139</v>
      </c>
      <c r="H20" s="29" t="s">
        <v>139</v>
      </c>
      <c r="I20" s="29" t="s">
        <v>139</v>
      </c>
      <c r="J20" s="29" t="s">
        <v>139</v>
      </c>
      <c r="K20" s="29" t="s">
        <v>139</v>
      </c>
      <c r="L20" s="29" t="s">
        <v>142</v>
      </c>
      <c r="M20" s="30" t="s">
        <v>142</v>
      </c>
      <c r="N20" s="30" t="s">
        <v>142</v>
      </c>
      <c r="O20" s="29" t="s">
        <v>142</v>
      </c>
      <c r="P20" s="29" t="s">
        <v>142</v>
      </c>
      <c r="Q20" s="29" t="s">
        <v>142</v>
      </c>
      <c r="R20" s="42" t="s">
        <v>142</v>
      </c>
      <c r="S20" s="29">
        <f t="shared" si="0"/>
        <v>7</v>
      </c>
    </row>
    <row r="21" spans="1:19" ht="99" customHeight="1" x14ac:dyDescent="0.45">
      <c r="A21" s="32">
        <v>50</v>
      </c>
      <c r="B21" s="36" t="s">
        <v>189</v>
      </c>
      <c r="C21" s="27" t="s">
        <v>139</v>
      </c>
      <c r="D21" s="41" t="s">
        <v>190</v>
      </c>
      <c r="E21" s="29" t="str">
        <f>IF(COUNTIF(F21:Q21,"x")&gt;1,"M","U")</f>
        <v>M</v>
      </c>
      <c r="F21" s="30" t="s">
        <v>139</v>
      </c>
      <c r="G21" s="29" t="s">
        <v>139</v>
      </c>
      <c r="H21" s="29" t="s">
        <v>139</v>
      </c>
      <c r="I21" s="29" t="s">
        <v>139</v>
      </c>
      <c r="J21" s="29" t="s">
        <v>142</v>
      </c>
      <c r="K21" s="29" t="s">
        <v>142</v>
      </c>
      <c r="L21" s="29" t="s">
        <v>142</v>
      </c>
      <c r="M21" s="30" t="s">
        <v>142</v>
      </c>
      <c r="N21" s="30" t="s">
        <v>142</v>
      </c>
      <c r="O21" s="29" t="s">
        <v>139</v>
      </c>
      <c r="P21" s="29" t="s">
        <v>139</v>
      </c>
      <c r="Q21" s="29" t="s">
        <v>142</v>
      </c>
      <c r="R21" s="29" t="s">
        <v>139</v>
      </c>
      <c r="S21" s="29">
        <f t="shared" si="0"/>
        <v>6</v>
      </c>
    </row>
    <row r="22" spans="1:19" ht="85" customHeight="1" x14ac:dyDescent="0.45">
      <c r="A22" s="32">
        <v>11</v>
      </c>
      <c r="B22" s="33" t="s">
        <v>191</v>
      </c>
      <c r="C22" s="32" t="s">
        <v>192</v>
      </c>
      <c r="D22" s="28" t="s">
        <v>193</v>
      </c>
      <c r="E22" s="29" t="s">
        <v>141</v>
      </c>
      <c r="F22" s="30" t="s">
        <v>139</v>
      </c>
      <c r="G22" s="29" t="s">
        <v>139</v>
      </c>
      <c r="H22" s="29" t="s">
        <v>139</v>
      </c>
      <c r="I22" s="29" t="s">
        <v>139</v>
      </c>
      <c r="J22" s="29" t="s">
        <v>139</v>
      </c>
      <c r="K22" s="29" t="s">
        <v>139</v>
      </c>
      <c r="L22" s="29" t="s">
        <v>142</v>
      </c>
      <c r="M22" s="30" t="s">
        <v>142</v>
      </c>
      <c r="N22" s="30" t="s">
        <v>139</v>
      </c>
      <c r="O22" s="29" t="s">
        <v>139</v>
      </c>
      <c r="P22" s="29" t="s">
        <v>139</v>
      </c>
      <c r="Q22" s="29" t="s">
        <v>139</v>
      </c>
      <c r="R22" s="29" t="s">
        <v>139</v>
      </c>
      <c r="S22" s="29">
        <f t="shared" si="0"/>
        <v>2</v>
      </c>
    </row>
    <row r="23" spans="1:19" ht="84.5" customHeight="1" x14ac:dyDescent="0.45">
      <c r="A23" s="32">
        <v>51</v>
      </c>
      <c r="B23" s="36" t="s">
        <v>194</v>
      </c>
      <c r="C23" s="32" t="s">
        <v>195</v>
      </c>
      <c r="D23" s="37" t="s">
        <v>196</v>
      </c>
      <c r="E23" s="29" t="str">
        <f>IF(COUNTIF(F23:Q23,"x")&gt;1,"M","U")</f>
        <v>M</v>
      </c>
      <c r="F23" s="30" t="s">
        <v>139</v>
      </c>
      <c r="G23" s="29" t="s">
        <v>139</v>
      </c>
      <c r="H23" s="29" t="s">
        <v>139</v>
      </c>
      <c r="I23" s="29" t="s">
        <v>139</v>
      </c>
      <c r="J23" s="29" t="s">
        <v>142</v>
      </c>
      <c r="K23" s="29" t="s">
        <v>142</v>
      </c>
      <c r="L23" s="29" t="s">
        <v>139</v>
      </c>
      <c r="M23" s="30" t="s">
        <v>142</v>
      </c>
      <c r="N23" s="30" t="s">
        <v>139</v>
      </c>
      <c r="O23" s="29" t="s">
        <v>139</v>
      </c>
      <c r="P23" s="29" t="s">
        <v>139</v>
      </c>
      <c r="Q23" s="29" t="s">
        <v>139</v>
      </c>
      <c r="R23" s="29" t="s">
        <v>139</v>
      </c>
      <c r="S23" s="29">
        <f t="shared" si="0"/>
        <v>3</v>
      </c>
    </row>
    <row r="24" spans="1:19" ht="49.5" customHeight="1" x14ac:dyDescent="0.45">
      <c r="A24" s="32" t="s">
        <v>197</v>
      </c>
      <c r="B24" s="26" t="s">
        <v>198</v>
      </c>
      <c r="C24" s="32" t="s">
        <v>199</v>
      </c>
      <c r="D24" s="28" t="s">
        <v>200</v>
      </c>
      <c r="E24" s="29" t="s">
        <v>141</v>
      </c>
      <c r="F24" s="30" t="s">
        <v>139</v>
      </c>
      <c r="G24" s="29" t="s">
        <v>139</v>
      </c>
      <c r="H24" s="29" t="s">
        <v>139</v>
      </c>
      <c r="I24" s="29" t="s">
        <v>139</v>
      </c>
      <c r="J24" s="29" t="s">
        <v>139</v>
      </c>
      <c r="K24" s="29" t="s">
        <v>139</v>
      </c>
      <c r="L24" s="29" t="s">
        <v>139</v>
      </c>
      <c r="M24" s="30" t="s">
        <v>139</v>
      </c>
      <c r="N24" s="30" t="s">
        <v>139</v>
      </c>
      <c r="O24" s="29" t="s">
        <v>139</v>
      </c>
      <c r="P24" s="29" t="s">
        <v>142</v>
      </c>
      <c r="Q24" s="29" t="s">
        <v>139</v>
      </c>
      <c r="R24" s="29" t="s">
        <v>142</v>
      </c>
      <c r="S24" s="29">
        <f t="shared" si="0"/>
        <v>2</v>
      </c>
    </row>
    <row r="25" spans="1:19" ht="69" customHeight="1" x14ac:dyDescent="0.45">
      <c r="A25" s="32">
        <v>18</v>
      </c>
      <c r="B25" s="26" t="s">
        <v>201</v>
      </c>
      <c r="C25" s="32" t="s">
        <v>202</v>
      </c>
      <c r="D25" s="28" t="s">
        <v>203</v>
      </c>
      <c r="E25" s="29" t="s">
        <v>141</v>
      </c>
      <c r="F25" s="30" t="s">
        <v>139</v>
      </c>
      <c r="G25" s="29" t="s">
        <v>139</v>
      </c>
      <c r="H25" s="29" t="s">
        <v>139</v>
      </c>
      <c r="I25" s="29" t="s">
        <v>139</v>
      </c>
      <c r="J25" s="29" t="s">
        <v>142</v>
      </c>
      <c r="K25" s="29" t="s">
        <v>139</v>
      </c>
      <c r="L25" s="29" t="s">
        <v>142</v>
      </c>
      <c r="M25" s="30" t="s">
        <v>142</v>
      </c>
      <c r="N25" s="30" t="s">
        <v>139</v>
      </c>
      <c r="O25" s="29" t="s">
        <v>142</v>
      </c>
      <c r="P25" s="29" t="s">
        <v>139</v>
      </c>
      <c r="Q25" s="29" t="s">
        <v>139</v>
      </c>
      <c r="R25" s="29" t="s">
        <v>139</v>
      </c>
      <c r="S25" s="29">
        <f t="shared" si="0"/>
        <v>4</v>
      </c>
    </row>
    <row r="26" spans="1:19" ht="115.5" customHeight="1" x14ac:dyDescent="0.45">
      <c r="A26" s="32" t="s">
        <v>204</v>
      </c>
      <c r="B26" s="33" t="s">
        <v>205</v>
      </c>
      <c r="C26" s="32" t="s">
        <v>205</v>
      </c>
      <c r="D26" s="28" t="s">
        <v>206</v>
      </c>
      <c r="E26" s="29" t="s">
        <v>141</v>
      </c>
      <c r="F26" s="30" t="s">
        <v>139</v>
      </c>
      <c r="G26" s="29" t="s">
        <v>139</v>
      </c>
      <c r="H26" s="29" t="s">
        <v>139</v>
      </c>
      <c r="I26" s="29" t="s">
        <v>139</v>
      </c>
      <c r="J26" s="29" t="s">
        <v>142</v>
      </c>
      <c r="K26" s="29" t="s">
        <v>139</v>
      </c>
      <c r="L26" s="29" t="s">
        <v>139</v>
      </c>
      <c r="M26" s="30" t="s">
        <v>142</v>
      </c>
      <c r="N26" s="30" t="s">
        <v>139</v>
      </c>
      <c r="O26" s="29" t="s">
        <v>139</v>
      </c>
      <c r="P26" s="29" t="s">
        <v>139</v>
      </c>
      <c r="Q26" s="29" t="s">
        <v>139</v>
      </c>
      <c r="R26" s="29" t="s">
        <v>139</v>
      </c>
      <c r="S26" s="29">
        <f t="shared" si="0"/>
        <v>2</v>
      </c>
    </row>
    <row r="27" spans="1:19" ht="77" customHeight="1" x14ac:dyDescent="0.45">
      <c r="A27" s="32">
        <v>5</v>
      </c>
      <c r="B27" s="26" t="s">
        <v>207</v>
      </c>
      <c r="C27" s="32" t="s">
        <v>208</v>
      </c>
      <c r="D27" s="28" t="s">
        <v>209</v>
      </c>
      <c r="E27" s="29" t="s">
        <v>167</v>
      </c>
      <c r="F27" s="30" t="s">
        <v>139</v>
      </c>
      <c r="G27" s="29" t="s">
        <v>139</v>
      </c>
      <c r="H27" s="29" t="s">
        <v>139</v>
      </c>
      <c r="I27" s="29" t="s">
        <v>139</v>
      </c>
      <c r="J27" s="29" t="s">
        <v>139</v>
      </c>
      <c r="K27" s="29" t="s">
        <v>139</v>
      </c>
      <c r="L27" s="29" t="s">
        <v>139</v>
      </c>
      <c r="M27" s="30" t="s">
        <v>142</v>
      </c>
      <c r="N27" s="30" t="s">
        <v>139</v>
      </c>
      <c r="O27" s="29" t="s">
        <v>139</v>
      </c>
      <c r="P27" s="29" t="s">
        <v>139</v>
      </c>
      <c r="Q27" s="29" t="s">
        <v>139</v>
      </c>
      <c r="R27" s="29" t="s">
        <v>139</v>
      </c>
      <c r="S27" s="29">
        <f t="shared" si="0"/>
        <v>1</v>
      </c>
    </row>
    <row r="28" spans="1:19" ht="65.5" customHeight="1" x14ac:dyDescent="0.45">
      <c r="A28" s="39">
        <v>52</v>
      </c>
      <c r="B28" s="40" t="s">
        <v>210</v>
      </c>
      <c r="C28" s="27" t="s">
        <v>139</v>
      </c>
      <c r="D28" s="41" t="s">
        <v>211</v>
      </c>
      <c r="E28" s="29" t="str">
        <f>IF(COUNTIF(F28:Q28,"x")&gt;1,"M","U")</f>
        <v>U</v>
      </c>
      <c r="F28" s="30" t="s">
        <v>139</v>
      </c>
      <c r="G28" s="29" t="s">
        <v>139</v>
      </c>
      <c r="H28" s="29" t="s">
        <v>139</v>
      </c>
      <c r="I28" s="29" t="s">
        <v>139</v>
      </c>
      <c r="J28" s="29" t="s">
        <v>142</v>
      </c>
      <c r="K28" s="29" t="s">
        <v>139</v>
      </c>
      <c r="L28" s="29" t="s">
        <v>139</v>
      </c>
      <c r="M28" s="30" t="s">
        <v>139</v>
      </c>
      <c r="N28" s="30" t="s">
        <v>139</v>
      </c>
      <c r="O28" s="29" t="s">
        <v>139</v>
      </c>
      <c r="P28" s="29" t="s">
        <v>139</v>
      </c>
      <c r="Q28" s="29" t="s">
        <v>139</v>
      </c>
      <c r="R28" s="29" t="s">
        <v>139</v>
      </c>
      <c r="S28" s="29">
        <f t="shared" si="0"/>
        <v>1</v>
      </c>
    </row>
    <row r="29" spans="1:19" ht="80" customHeight="1" x14ac:dyDescent="0.45">
      <c r="A29" s="32">
        <v>20</v>
      </c>
      <c r="B29" s="33" t="s">
        <v>212</v>
      </c>
      <c r="C29" s="32" t="s">
        <v>213</v>
      </c>
      <c r="D29" s="43" t="s">
        <v>214</v>
      </c>
      <c r="E29" s="29" t="s">
        <v>141</v>
      </c>
      <c r="F29" s="30" t="s">
        <v>139</v>
      </c>
      <c r="G29" s="29" t="s">
        <v>139</v>
      </c>
      <c r="H29" s="29" t="s">
        <v>139</v>
      </c>
      <c r="I29" s="29" t="s">
        <v>139</v>
      </c>
      <c r="J29" s="29" t="s">
        <v>142</v>
      </c>
      <c r="K29" s="29" t="s">
        <v>139</v>
      </c>
      <c r="L29" s="29" t="s">
        <v>139</v>
      </c>
      <c r="M29" s="30" t="s">
        <v>142</v>
      </c>
      <c r="N29" s="30" t="s">
        <v>139</v>
      </c>
      <c r="O29" s="29" t="s">
        <v>139</v>
      </c>
      <c r="P29" s="29" t="s">
        <v>139</v>
      </c>
      <c r="Q29" s="29" t="s">
        <v>139</v>
      </c>
      <c r="R29" s="29" t="s">
        <v>139</v>
      </c>
      <c r="S29" s="29">
        <f t="shared" si="0"/>
        <v>2</v>
      </c>
    </row>
    <row r="30" spans="1:19" s="47" customFormat="1" ht="113.5" customHeight="1" x14ac:dyDescent="0.45">
      <c r="A30" s="44">
        <v>21</v>
      </c>
      <c r="B30" s="45" t="s">
        <v>215</v>
      </c>
      <c r="C30" s="44" t="s">
        <v>216</v>
      </c>
      <c r="D30" s="43" t="s">
        <v>217</v>
      </c>
      <c r="E30" s="46" t="s">
        <v>141</v>
      </c>
      <c r="F30" s="30" t="s">
        <v>139</v>
      </c>
      <c r="G30" s="29" t="s">
        <v>139</v>
      </c>
      <c r="H30" s="29" t="s">
        <v>139</v>
      </c>
      <c r="I30" s="29" t="s">
        <v>142</v>
      </c>
      <c r="J30" s="29" t="s">
        <v>139</v>
      </c>
      <c r="K30" s="29" t="s">
        <v>139</v>
      </c>
      <c r="L30" s="29" t="s">
        <v>139</v>
      </c>
      <c r="M30" s="30" t="s">
        <v>142</v>
      </c>
      <c r="N30" s="30" t="s">
        <v>142</v>
      </c>
      <c r="O30" s="29" t="s">
        <v>139</v>
      </c>
      <c r="P30" s="29" t="s">
        <v>142</v>
      </c>
      <c r="Q30" s="29" t="s">
        <v>139</v>
      </c>
      <c r="R30" s="29" t="s">
        <v>139</v>
      </c>
      <c r="S30" s="29">
        <f t="shared" si="0"/>
        <v>4</v>
      </c>
    </row>
    <row r="31" spans="1:19" ht="164" customHeight="1" x14ac:dyDescent="0.45">
      <c r="A31" s="32">
        <v>22</v>
      </c>
      <c r="B31" s="33" t="s">
        <v>218</v>
      </c>
      <c r="C31" s="32" t="s">
        <v>218</v>
      </c>
      <c r="D31" s="28" t="s">
        <v>219</v>
      </c>
      <c r="E31" s="29" t="s">
        <v>141</v>
      </c>
      <c r="F31" s="30" t="s">
        <v>139</v>
      </c>
      <c r="G31" s="29" t="s">
        <v>139</v>
      </c>
      <c r="H31" s="29" t="s">
        <v>139</v>
      </c>
      <c r="I31" s="29" t="s">
        <v>139</v>
      </c>
      <c r="J31" s="29" t="s">
        <v>139</v>
      </c>
      <c r="K31" s="29" t="s">
        <v>139</v>
      </c>
      <c r="L31" s="29" t="s">
        <v>139</v>
      </c>
      <c r="M31" s="30" t="s">
        <v>142</v>
      </c>
      <c r="N31" s="30" t="s">
        <v>142</v>
      </c>
      <c r="O31" s="29" t="s">
        <v>139</v>
      </c>
      <c r="P31" s="29" t="s">
        <v>139</v>
      </c>
      <c r="Q31" s="29" t="s">
        <v>139</v>
      </c>
      <c r="R31" s="29" t="s">
        <v>139</v>
      </c>
      <c r="S31" s="29">
        <f t="shared" si="0"/>
        <v>2</v>
      </c>
    </row>
    <row r="32" spans="1:19" ht="99.5" customHeight="1" x14ac:dyDescent="0.45">
      <c r="A32" s="32">
        <v>5</v>
      </c>
      <c r="B32" s="26" t="s">
        <v>220</v>
      </c>
      <c r="C32" s="32" t="s">
        <v>221</v>
      </c>
      <c r="D32" s="28" t="s">
        <v>222</v>
      </c>
      <c r="E32" s="29" t="s">
        <v>141</v>
      </c>
      <c r="F32" s="30" t="s">
        <v>139</v>
      </c>
      <c r="G32" s="29" t="s">
        <v>139</v>
      </c>
      <c r="H32" s="29" t="s">
        <v>139</v>
      </c>
      <c r="I32" s="29" t="s">
        <v>139</v>
      </c>
      <c r="J32" s="29" t="s">
        <v>142</v>
      </c>
      <c r="K32" s="29" t="s">
        <v>139</v>
      </c>
      <c r="L32" s="29" t="s">
        <v>139</v>
      </c>
      <c r="M32" s="30" t="s">
        <v>142</v>
      </c>
      <c r="N32" s="30" t="s">
        <v>139</v>
      </c>
      <c r="O32" s="29" t="s">
        <v>139</v>
      </c>
      <c r="P32" s="29" t="s">
        <v>139</v>
      </c>
      <c r="Q32" s="29" t="s">
        <v>139</v>
      </c>
      <c r="R32" s="29" t="s">
        <v>139</v>
      </c>
      <c r="S32" s="29">
        <f t="shared" si="0"/>
        <v>2</v>
      </c>
    </row>
    <row r="33" spans="1:19" ht="65" customHeight="1" x14ac:dyDescent="0.45">
      <c r="A33" s="32">
        <v>23</v>
      </c>
      <c r="B33" s="26" t="s">
        <v>223</v>
      </c>
      <c r="C33" s="32" t="s">
        <v>224</v>
      </c>
      <c r="D33" s="28" t="s">
        <v>225</v>
      </c>
      <c r="E33" s="29" t="s">
        <v>141</v>
      </c>
      <c r="F33" s="30" t="s">
        <v>139</v>
      </c>
      <c r="G33" s="29" t="s">
        <v>142</v>
      </c>
      <c r="H33" s="29" t="s">
        <v>139</v>
      </c>
      <c r="I33" s="29" t="s">
        <v>139</v>
      </c>
      <c r="J33" s="29" t="s">
        <v>142</v>
      </c>
      <c r="K33" s="29" t="s">
        <v>142</v>
      </c>
      <c r="L33" s="29" t="s">
        <v>142</v>
      </c>
      <c r="M33" s="30" t="s">
        <v>142</v>
      </c>
      <c r="N33" s="30" t="s">
        <v>139</v>
      </c>
      <c r="O33" s="29" t="s">
        <v>139</v>
      </c>
      <c r="P33" s="29" t="s">
        <v>139</v>
      </c>
      <c r="Q33" s="29" t="s">
        <v>139</v>
      </c>
      <c r="R33" s="29" t="s">
        <v>139</v>
      </c>
      <c r="S33" s="29">
        <f t="shared" si="0"/>
        <v>5</v>
      </c>
    </row>
    <row r="34" spans="1:19" s="47" customFormat="1" ht="63" customHeight="1" x14ac:dyDescent="0.45">
      <c r="A34" s="32" t="s">
        <v>226</v>
      </c>
      <c r="B34" s="33" t="s">
        <v>227</v>
      </c>
      <c r="C34" s="32" t="s">
        <v>228</v>
      </c>
      <c r="D34" s="28" t="s">
        <v>229</v>
      </c>
      <c r="E34" s="29" t="s">
        <v>141</v>
      </c>
      <c r="F34" s="30" t="s">
        <v>139</v>
      </c>
      <c r="G34" s="29" t="s">
        <v>139</v>
      </c>
      <c r="H34" s="29" t="s">
        <v>139</v>
      </c>
      <c r="I34" s="29" t="s">
        <v>142</v>
      </c>
      <c r="J34" s="29" t="s">
        <v>142</v>
      </c>
      <c r="K34" s="29" t="s">
        <v>142</v>
      </c>
      <c r="L34" s="29" t="s">
        <v>142</v>
      </c>
      <c r="M34" s="30" t="s">
        <v>142</v>
      </c>
      <c r="N34" s="30" t="s">
        <v>139</v>
      </c>
      <c r="O34" s="29" t="s">
        <v>139</v>
      </c>
      <c r="P34" s="29" t="s">
        <v>139</v>
      </c>
      <c r="Q34" s="29" t="s">
        <v>139</v>
      </c>
      <c r="R34" s="29" t="s">
        <v>139</v>
      </c>
      <c r="S34" s="29">
        <f t="shared" si="0"/>
        <v>5</v>
      </c>
    </row>
    <row r="35" spans="1:19" ht="115" customHeight="1" x14ac:dyDescent="0.45">
      <c r="A35" s="32">
        <v>2</v>
      </c>
      <c r="B35" s="33" t="s">
        <v>230</v>
      </c>
      <c r="C35" s="32" t="s">
        <v>231</v>
      </c>
      <c r="D35" s="28" t="s">
        <v>232</v>
      </c>
      <c r="E35" s="29" t="s">
        <v>141</v>
      </c>
      <c r="F35" s="30" t="s">
        <v>139</v>
      </c>
      <c r="G35" s="29" t="s">
        <v>139</v>
      </c>
      <c r="H35" s="29" t="s">
        <v>139</v>
      </c>
      <c r="I35" s="29" t="s">
        <v>139</v>
      </c>
      <c r="J35" s="29" t="s">
        <v>142</v>
      </c>
      <c r="K35" s="29" t="s">
        <v>142</v>
      </c>
      <c r="L35" s="29" t="s">
        <v>139</v>
      </c>
      <c r="M35" s="30" t="s">
        <v>142</v>
      </c>
      <c r="N35" s="30" t="s">
        <v>139</v>
      </c>
      <c r="O35" s="29" t="s">
        <v>139</v>
      </c>
      <c r="P35" s="29" t="s">
        <v>139</v>
      </c>
      <c r="Q35" s="29" t="s">
        <v>139</v>
      </c>
      <c r="R35" s="29" t="s">
        <v>139</v>
      </c>
      <c r="S35" s="29">
        <f t="shared" si="0"/>
        <v>3</v>
      </c>
    </row>
    <row r="36" spans="1:19" ht="65" customHeight="1" x14ac:dyDescent="0.45">
      <c r="A36" s="32">
        <v>24</v>
      </c>
      <c r="B36" s="33" t="s">
        <v>233</v>
      </c>
      <c r="C36" s="27" t="s">
        <v>139</v>
      </c>
      <c r="D36" s="28" t="s">
        <v>234</v>
      </c>
      <c r="E36" s="29" t="s">
        <v>167</v>
      </c>
      <c r="F36" s="30" t="s">
        <v>139</v>
      </c>
      <c r="G36" s="29" t="s">
        <v>139</v>
      </c>
      <c r="H36" s="29" t="s">
        <v>139</v>
      </c>
      <c r="I36" s="29" t="s">
        <v>139</v>
      </c>
      <c r="J36" s="29" t="s">
        <v>139</v>
      </c>
      <c r="K36" s="29" t="s">
        <v>139</v>
      </c>
      <c r="L36" s="29" t="s">
        <v>139</v>
      </c>
      <c r="M36" s="30" t="s">
        <v>139</v>
      </c>
      <c r="N36" s="30" t="s">
        <v>142</v>
      </c>
      <c r="O36" s="29" t="s">
        <v>139</v>
      </c>
      <c r="P36" s="29" t="s">
        <v>139</v>
      </c>
      <c r="Q36" s="29" t="s">
        <v>139</v>
      </c>
      <c r="R36" s="29" t="s">
        <v>139</v>
      </c>
      <c r="S36" s="29">
        <f t="shared" si="0"/>
        <v>1</v>
      </c>
    </row>
    <row r="37" spans="1:19" ht="63.5" customHeight="1" x14ac:dyDescent="0.45">
      <c r="A37" s="32" t="s">
        <v>235</v>
      </c>
      <c r="B37" s="33" t="s">
        <v>236</v>
      </c>
      <c r="C37" s="27" t="s">
        <v>139</v>
      </c>
      <c r="D37" s="28" t="s">
        <v>237</v>
      </c>
      <c r="E37" s="29" t="s">
        <v>141</v>
      </c>
      <c r="F37" s="30" t="s">
        <v>139</v>
      </c>
      <c r="G37" s="29" t="s">
        <v>139</v>
      </c>
      <c r="H37" s="29" t="s">
        <v>139</v>
      </c>
      <c r="I37" s="29" t="s">
        <v>139</v>
      </c>
      <c r="J37" s="29" t="s">
        <v>139</v>
      </c>
      <c r="K37" s="29" t="s">
        <v>139</v>
      </c>
      <c r="L37" s="29" t="s">
        <v>139</v>
      </c>
      <c r="M37" s="30" t="s">
        <v>142</v>
      </c>
      <c r="N37" s="30" t="s">
        <v>142</v>
      </c>
      <c r="O37" s="29" t="s">
        <v>139</v>
      </c>
      <c r="P37" s="29" t="s">
        <v>142</v>
      </c>
      <c r="Q37" s="29" t="s">
        <v>139</v>
      </c>
      <c r="R37" s="29" t="s">
        <v>139</v>
      </c>
      <c r="S37" s="29">
        <f t="shared" si="0"/>
        <v>3</v>
      </c>
    </row>
    <row r="38" spans="1:19" ht="130" customHeight="1" x14ac:dyDescent="0.45">
      <c r="A38" s="39">
        <v>53</v>
      </c>
      <c r="B38" s="40" t="s">
        <v>238</v>
      </c>
      <c r="C38" s="39" t="s">
        <v>239</v>
      </c>
      <c r="D38" s="41" t="s">
        <v>240</v>
      </c>
      <c r="E38" s="29" t="str">
        <f>IF(COUNTIF(F38:Q38,"x")&gt;1,"M","U")</f>
        <v>M</v>
      </c>
      <c r="F38" s="30" t="s">
        <v>139</v>
      </c>
      <c r="G38" s="29" t="s">
        <v>139</v>
      </c>
      <c r="H38" s="29" t="s">
        <v>139</v>
      </c>
      <c r="I38" s="29" t="s">
        <v>139</v>
      </c>
      <c r="J38" s="42" t="s">
        <v>142</v>
      </c>
      <c r="K38" s="29" t="s">
        <v>142</v>
      </c>
      <c r="L38" s="29" t="s">
        <v>139</v>
      </c>
      <c r="M38" s="30" t="s">
        <v>142</v>
      </c>
      <c r="N38" s="30" t="s">
        <v>139</v>
      </c>
      <c r="O38" s="29" t="s">
        <v>139</v>
      </c>
      <c r="P38" s="29" t="s">
        <v>139</v>
      </c>
      <c r="Q38" s="29" t="s">
        <v>139</v>
      </c>
      <c r="R38" s="29" t="s">
        <v>139</v>
      </c>
      <c r="S38" s="29">
        <f t="shared" si="0"/>
        <v>3</v>
      </c>
    </row>
    <row r="39" spans="1:19" ht="80" customHeight="1" x14ac:dyDescent="0.45">
      <c r="A39" s="32">
        <v>26</v>
      </c>
      <c r="B39" s="33" t="s">
        <v>241</v>
      </c>
      <c r="C39" s="27" t="s">
        <v>139</v>
      </c>
      <c r="D39" s="28" t="s">
        <v>242</v>
      </c>
      <c r="E39" s="29" t="s">
        <v>141</v>
      </c>
      <c r="F39" s="30" t="s">
        <v>139</v>
      </c>
      <c r="G39" s="29" t="s">
        <v>139</v>
      </c>
      <c r="H39" s="29" t="s">
        <v>139</v>
      </c>
      <c r="I39" s="29" t="s">
        <v>139</v>
      </c>
      <c r="J39" s="29" t="s">
        <v>139</v>
      </c>
      <c r="K39" s="29" t="s">
        <v>139</v>
      </c>
      <c r="L39" s="29" t="s">
        <v>139</v>
      </c>
      <c r="M39" s="30" t="s">
        <v>142</v>
      </c>
      <c r="N39" s="30" t="s">
        <v>142</v>
      </c>
      <c r="O39" s="29" t="s">
        <v>142</v>
      </c>
      <c r="P39" s="29" t="s">
        <v>142</v>
      </c>
      <c r="Q39" s="29" t="s">
        <v>139</v>
      </c>
      <c r="R39" s="42" t="s">
        <v>142</v>
      </c>
      <c r="S39" s="29">
        <f t="shared" si="0"/>
        <v>5</v>
      </c>
    </row>
    <row r="40" spans="1:19" ht="133.5" customHeight="1" x14ac:dyDescent="0.45">
      <c r="A40" s="25" t="s">
        <v>437</v>
      </c>
      <c r="B40" s="33" t="s">
        <v>243</v>
      </c>
      <c r="C40" s="32" t="s">
        <v>244</v>
      </c>
      <c r="D40" s="28" t="s">
        <v>245</v>
      </c>
      <c r="E40" s="29" t="s">
        <v>141</v>
      </c>
      <c r="F40" s="30" t="s">
        <v>139</v>
      </c>
      <c r="G40" s="29" t="s">
        <v>139</v>
      </c>
      <c r="H40" s="29" t="s">
        <v>139</v>
      </c>
      <c r="I40" s="29" t="s">
        <v>139</v>
      </c>
      <c r="J40" s="42" t="s">
        <v>142</v>
      </c>
      <c r="K40" s="29" t="s">
        <v>142</v>
      </c>
      <c r="L40" s="29" t="s">
        <v>142</v>
      </c>
      <c r="M40" s="30" t="s">
        <v>142</v>
      </c>
      <c r="N40" s="30" t="s">
        <v>142</v>
      </c>
      <c r="O40" s="29" t="s">
        <v>139</v>
      </c>
      <c r="P40" s="29" t="s">
        <v>142</v>
      </c>
      <c r="Q40" s="29" t="s">
        <v>139</v>
      </c>
      <c r="R40" s="29" t="s">
        <v>139</v>
      </c>
      <c r="S40" s="29">
        <f t="shared" si="0"/>
        <v>6</v>
      </c>
    </row>
    <row r="41" spans="1:19" ht="82.5" customHeight="1" x14ac:dyDescent="0.45">
      <c r="A41" s="32">
        <v>83</v>
      </c>
      <c r="B41" s="36" t="s">
        <v>246</v>
      </c>
      <c r="C41" s="32" t="s">
        <v>247</v>
      </c>
      <c r="D41" s="37" t="s">
        <v>248</v>
      </c>
      <c r="E41" s="29" t="str">
        <f>IF(COUNTIF(F41:Q41,"x")&gt;1,"M","U")</f>
        <v>U</v>
      </c>
      <c r="F41" s="30" t="s">
        <v>139</v>
      </c>
      <c r="G41" s="29" t="s">
        <v>139</v>
      </c>
      <c r="H41" s="29" t="s">
        <v>139</v>
      </c>
      <c r="I41" s="29" t="s">
        <v>139</v>
      </c>
      <c r="J41" s="29" t="s">
        <v>139</v>
      </c>
      <c r="K41" s="29" t="s">
        <v>142</v>
      </c>
      <c r="L41" s="29" t="s">
        <v>139</v>
      </c>
      <c r="M41" s="30" t="s">
        <v>139</v>
      </c>
      <c r="N41" s="30" t="s">
        <v>139</v>
      </c>
      <c r="O41" s="29" t="s">
        <v>139</v>
      </c>
      <c r="P41" s="29" t="s">
        <v>139</v>
      </c>
      <c r="Q41" s="29" t="s">
        <v>139</v>
      </c>
      <c r="R41" s="29" t="s">
        <v>139</v>
      </c>
      <c r="S41" s="29">
        <f t="shared" si="0"/>
        <v>1</v>
      </c>
    </row>
    <row r="42" spans="1:19" ht="49" customHeight="1" x14ac:dyDescent="0.45">
      <c r="A42" s="32">
        <v>5</v>
      </c>
      <c r="B42" s="26" t="s">
        <v>249</v>
      </c>
      <c r="C42" s="32" t="s">
        <v>250</v>
      </c>
      <c r="D42" s="28" t="s">
        <v>251</v>
      </c>
      <c r="E42" s="29" t="s">
        <v>167</v>
      </c>
      <c r="F42" s="30" t="s">
        <v>139</v>
      </c>
      <c r="G42" s="29" t="s">
        <v>139</v>
      </c>
      <c r="H42" s="29" t="s">
        <v>139</v>
      </c>
      <c r="I42" s="29" t="s">
        <v>139</v>
      </c>
      <c r="J42" s="29" t="s">
        <v>139</v>
      </c>
      <c r="K42" s="29" t="s">
        <v>139</v>
      </c>
      <c r="L42" s="29" t="s">
        <v>139</v>
      </c>
      <c r="M42" s="30" t="s">
        <v>142</v>
      </c>
      <c r="N42" s="30" t="s">
        <v>139</v>
      </c>
      <c r="O42" s="29" t="s">
        <v>139</v>
      </c>
      <c r="P42" s="29" t="s">
        <v>139</v>
      </c>
      <c r="Q42" s="29" t="s">
        <v>139</v>
      </c>
      <c r="R42" s="29" t="s">
        <v>139</v>
      </c>
      <c r="S42" s="29">
        <f t="shared" si="0"/>
        <v>1</v>
      </c>
    </row>
    <row r="43" spans="1:19" ht="64.5" customHeight="1" x14ac:dyDescent="0.45">
      <c r="A43" s="39">
        <v>44</v>
      </c>
      <c r="B43" s="40" t="s">
        <v>252</v>
      </c>
      <c r="C43" s="39" t="s">
        <v>253</v>
      </c>
      <c r="D43" s="48" t="s">
        <v>254</v>
      </c>
      <c r="E43" s="29" t="str">
        <f>IF(COUNTIF(F43:Q43,"x")&gt;1,"M","U")</f>
        <v>M</v>
      </c>
      <c r="F43" s="30" t="s">
        <v>139</v>
      </c>
      <c r="G43" s="29" t="s">
        <v>139</v>
      </c>
      <c r="H43" s="29" t="s">
        <v>139</v>
      </c>
      <c r="I43" s="29" t="s">
        <v>139</v>
      </c>
      <c r="J43" s="42" t="s">
        <v>142</v>
      </c>
      <c r="K43" s="29" t="s">
        <v>139</v>
      </c>
      <c r="L43" s="29" t="s">
        <v>139</v>
      </c>
      <c r="M43" s="30" t="s">
        <v>142</v>
      </c>
      <c r="N43" s="30" t="s">
        <v>139</v>
      </c>
      <c r="O43" s="29" t="s">
        <v>139</v>
      </c>
      <c r="P43" s="29" t="s">
        <v>139</v>
      </c>
      <c r="Q43" s="29" t="s">
        <v>139</v>
      </c>
      <c r="R43" s="29" t="s">
        <v>139</v>
      </c>
      <c r="S43" s="29">
        <f t="shared" si="0"/>
        <v>2</v>
      </c>
    </row>
    <row r="44" spans="1:19" ht="96.5" customHeight="1" x14ac:dyDescent="0.45">
      <c r="A44" s="32">
        <v>23</v>
      </c>
      <c r="B44" s="26" t="s">
        <v>255</v>
      </c>
      <c r="C44" s="32" t="s">
        <v>256</v>
      </c>
      <c r="D44" s="28" t="s">
        <v>257</v>
      </c>
      <c r="E44" s="29" t="s">
        <v>141</v>
      </c>
      <c r="F44" s="30" t="s">
        <v>139</v>
      </c>
      <c r="G44" s="29" t="s">
        <v>142</v>
      </c>
      <c r="H44" s="29" t="s">
        <v>139</v>
      </c>
      <c r="I44" s="29" t="s">
        <v>142</v>
      </c>
      <c r="J44" s="29" t="s">
        <v>139</v>
      </c>
      <c r="K44" s="29" t="s">
        <v>142</v>
      </c>
      <c r="L44" s="29" t="s">
        <v>139</v>
      </c>
      <c r="M44" s="30" t="s">
        <v>139</v>
      </c>
      <c r="N44" s="30" t="s">
        <v>139</v>
      </c>
      <c r="O44" s="29" t="s">
        <v>139</v>
      </c>
      <c r="P44" s="29" t="s">
        <v>142</v>
      </c>
      <c r="Q44" s="29" t="s">
        <v>139</v>
      </c>
      <c r="R44" s="29" t="s">
        <v>139</v>
      </c>
      <c r="S44" s="29">
        <f t="shared" si="0"/>
        <v>4</v>
      </c>
    </row>
    <row r="45" spans="1:19" ht="80.5" customHeight="1" x14ac:dyDescent="0.45">
      <c r="A45" s="25" t="s">
        <v>258</v>
      </c>
      <c r="B45" s="33" t="s">
        <v>259</v>
      </c>
      <c r="C45" s="32" t="s">
        <v>260</v>
      </c>
      <c r="D45" s="28" t="s">
        <v>261</v>
      </c>
      <c r="E45" s="29" t="s">
        <v>141</v>
      </c>
      <c r="F45" s="30" t="s">
        <v>139</v>
      </c>
      <c r="G45" s="29" t="s">
        <v>142</v>
      </c>
      <c r="H45" s="29" t="s">
        <v>139</v>
      </c>
      <c r="I45" s="29" t="s">
        <v>142</v>
      </c>
      <c r="J45" s="42" t="s">
        <v>142</v>
      </c>
      <c r="K45" s="29" t="s">
        <v>142</v>
      </c>
      <c r="L45" s="29" t="s">
        <v>139</v>
      </c>
      <c r="M45" s="30" t="s">
        <v>142</v>
      </c>
      <c r="N45" s="30" t="s">
        <v>139</v>
      </c>
      <c r="O45" s="29" t="s">
        <v>139</v>
      </c>
      <c r="P45" s="29" t="s">
        <v>139</v>
      </c>
      <c r="Q45" s="29" t="s">
        <v>139</v>
      </c>
      <c r="R45" s="29" t="s">
        <v>139</v>
      </c>
      <c r="S45" s="29">
        <f t="shared" si="0"/>
        <v>5</v>
      </c>
    </row>
    <row r="46" spans="1:19" ht="83.5" customHeight="1" x14ac:dyDescent="0.45">
      <c r="A46" s="32">
        <v>23</v>
      </c>
      <c r="B46" s="33" t="s">
        <v>262</v>
      </c>
      <c r="C46" s="32" t="s">
        <v>263</v>
      </c>
      <c r="D46" s="43" t="s">
        <v>264</v>
      </c>
      <c r="E46" s="29" t="s">
        <v>141</v>
      </c>
      <c r="F46" s="30" t="s">
        <v>139</v>
      </c>
      <c r="G46" s="29" t="s">
        <v>139</v>
      </c>
      <c r="H46" s="29" t="s">
        <v>142</v>
      </c>
      <c r="I46" s="29" t="s">
        <v>139</v>
      </c>
      <c r="J46" s="42" t="s">
        <v>142</v>
      </c>
      <c r="K46" s="29" t="s">
        <v>142</v>
      </c>
      <c r="L46" s="29" t="s">
        <v>139</v>
      </c>
      <c r="M46" s="30" t="s">
        <v>139</v>
      </c>
      <c r="N46" s="30" t="s">
        <v>139</v>
      </c>
      <c r="O46" s="29" t="s">
        <v>139</v>
      </c>
      <c r="P46" s="29" t="s">
        <v>139</v>
      </c>
      <c r="Q46" s="29" t="s">
        <v>139</v>
      </c>
      <c r="R46" s="29" t="s">
        <v>139</v>
      </c>
      <c r="S46" s="29">
        <f t="shared" si="0"/>
        <v>3</v>
      </c>
    </row>
    <row r="47" spans="1:19" ht="65" customHeight="1" x14ac:dyDescent="0.45">
      <c r="A47" s="32">
        <v>23</v>
      </c>
      <c r="B47" s="33" t="s">
        <v>265</v>
      </c>
      <c r="C47" s="32" t="s">
        <v>266</v>
      </c>
      <c r="D47" s="28" t="s">
        <v>267</v>
      </c>
      <c r="E47" s="29" t="s">
        <v>167</v>
      </c>
      <c r="F47" s="30" t="s">
        <v>139</v>
      </c>
      <c r="G47" s="29" t="s">
        <v>139</v>
      </c>
      <c r="H47" s="29" t="s">
        <v>139</v>
      </c>
      <c r="I47" s="29" t="s">
        <v>139</v>
      </c>
      <c r="J47" s="29" t="s">
        <v>139</v>
      </c>
      <c r="K47" s="29" t="s">
        <v>139</v>
      </c>
      <c r="L47" s="29" t="s">
        <v>139</v>
      </c>
      <c r="M47" s="30" t="s">
        <v>139</v>
      </c>
      <c r="N47" s="30" t="s">
        <v>139</v>
      </c>
      <c r="O47" s="29" t="s">
        <v>139</v>
      </c>
      <c r="P47" s="29" t="s">
        <v>142</v>
      </c>
      <c r="Q47" s="29" t="s">
        <v>139</v>
      </c>
      <c r="R47" s="29" t="s">
        <v>139</v>
      </c>
      <c r="S47" s="29">
        <f t="shared" si="0"/>
        <v>1</v>
      </c>
    </row>
    <row r="48" spans="1:19" ht="97.5" customHeight="1" x14ac:dyDescent="0.45">
      <c r="A48" s="32">
        <v>29</v>
      </c>
      <c r="B48" s="33" t="s">
        <v>268</v>
      </c>
      <c r="C48" s="27" t="s">
        <v>139</v>
      </c>
      <c r="D48" s="28" t="s">
        <v>269</v>
      </c>
      <c r="E48" s="29" t="s">
        <v>141</v>
      </c>
      <c r="F48" s="30" t="s">
        <v>139</v>
      </c>
      <c r="G48" s="29" t="s">
        <v>139</v>
      </c>
      <c r="H48" s="29" t="s">
        <v>142</v>
      </c>
      <c r="I48" s="29" t="s">
        <v>142</v>
      </c>
      <c r="J48" s="42" t="s">
        <v>142</v>
      </c>
      <c r="K48" s="29" t="s">
        <v>142</v>
      </c>
      <c r="L48" s="29" t="s">
        <v>139</v>
      </c>
      <c r="M48" s="30" t="s">
        <v>142</v>
      </c>
      <c r="N48" s="30" t="s">
        <v>139</v>
      </c>
      <c r="O48" s="29" t="s">
        <v>139</v>
      </c>
      <c r="P48" s="29" t="s">
        <v>139</v>
      </c>
      <c r="Q48" s="29" t="s">
        <v>139</v>
      </c>
      <c r="R48" s="29" t="s">
        <v>139</v>
      </c>
      <c r="S48" s="29">
        <f t="shared" si="0"/>
        <v>5</v>
      </c>
    </row>
    <row r="49" spans="1:19" ht="130" customHeight="1" x14ac:dyDescent="0.45">
      <c r="A49" s="25">
        <v>29</v>
      </c>
      <c r="B49" s="33" t="s">
        <v>270</v>
      </c>
      <c r="C49" s="32" t="s">
        <v>271</v>
      </c>
      <c r="D49" s="28" t="s">
        <v>272</v>
      </c>
      <c r="E49" s="29" t="s">
        <v>141</v>
      </c>
      <c r="F49" s="30" t="s">
        <v>139</v>
      </c>
      <c r="G49" s="29" t="s">
        <v>139</v>
      </c>
      <c r="H49" s="29" t="s">
        <v>139</v>
      </c>
      <c r="I49" s="29" t="s">
        <v>142</v>
      </c>
      <c r="J49" s="42" t="s">
        <v>142</v>
      </c>
      <c r="K49" s="29" t="s">
        <v>139</v>
      </c>
      <c r="L49" s="29" t="s">
        <v>139</v>
      </c>
      <c r="M49" s="30" t="s">
        <v>139</v>
      </c>
      <c r="N49" s="30" t="s">
        <v>139</v>
      </c>
      <c r="O49" s="29" t="s">
        <v>139</v>
      </c>
      <c r="P49" s="29" t="s">
        <v>139</v>
      </c>
      <c r="Q49" s="29" t="s">
        <v>139</v>
      </c>
      <c r="R49" s="29" t="s">
        <v>139</v>
      </c>
      <c r="S49" s="29">
        <f t="shared" si="0"/>
        <v>2</v>
      </c>
    </row>
    <row r="50" spans="1:19" ht="84" customHeight="1" x14ac:dyDescent="0.45">
      <c r="A50" s="32">
        <v>29</v>
      </c>
      <c r="B50" s="33" t="s">
        <v>273</v>
      </c>
      <c r="C50" s="32" t="s">
        <v>274</v>
      </c>
      <c r="D50" s="28" t="s">
        <v>275</v>
      </c>
      <c r="E50" s="29" t="s">
        <v>141</v>
      </c>
      <c r="F50" s="30" t="s">
        <v>139</v>
      </c>
      <c r="G50" s="29" t="s">
        <v>139</v>
      </c>
      <c r="H50" s="29" t="s">
        <v>139</v>
      </c>
      <c r="I50" s="29" t="s">
        <v>139</v>
      </c>
      <c r="J50" s="42" t="s">
        <v>142</v>
      </c>
      <c r="K50" s="29" t="s">
        <v>142</v>
      </c>
      <c r="L50" s="29" t="s">
        <v>139</v>
      </c>
      <c r="M50" s="30" t="s">
        <v>142</v>
      </c>
      <c r="N50" s="30" t="s">
        <v>139</v>
      </c>
      <c r="O50" s="29" t="s">
        <v>139</v>
      </c>
      <c r="P50" s="29" t="s">
        <v>139</v>
      </c>
      <c r="Q50" s="29" t="s">
        <v>139</v>
      </c>
      <c r="R50" s="29" t="s">
        <v>139</v>
      </c>
      <c r="S50" s="29">
        <f t="shared" si="0"/>
        <v>3</v>
      </c>
    </row>
    <row r="51" spans="1:19" ht="115" customHeight="1" x14ac:dyDescent="0.45">
      <c r="A51" s="32" t="s">
        <v>276</v>
      </c>
      <c r="B51" s="33" t="s">
        <v>277</v>
      </c>
      <c r="C51" s="32" t="s">
        <v>278</v>
      </c>
      <c r="D51" s="28" t="s">
        <v>279</v>
      </c>
      <c r="E51" s="29" t="s">
        <v>141</v>
      </c>
      <c r="F51" s="30" t="s">
        <v>139</v>
      </c>
      <c r="G51" s="29" t="s">
        <v>139</v>
      </c>
      <c r="H51" s="29" t="s">
        <v>139</v>
      </c>
      <c r="I51" s="29" t="s">
        <v>139</v>
      </c>
      <c r="J51" s="29" t="s">
        <v>142</v>
      </c>
      <c r="K51" s="29" t="s">
        <v>139</v>
      </c>
      <c r="L51" s="29" t="s">
        <v>139</v>
      </c>
      <c r="M51" s="30" t="s">
        <v>142</v>
      </c>
      <c r="N51" s="30" t="s">
        <v>139</v>
      </c>
      <c r="O51" s="29" t="s">
        <v>139</v>
      </c>
      <c r="P51" s="29" t="s">
        <v>142</v>
      </c>
      <c r="Q51" s="29" t="s">
        <v>139</v>
      </c>
      <c r="R51" s="29" t="s">
        <v>142</v>
      </c>
      <c r="S51" s="29">
        <f t="shared" si="0"/>
        <v>4</v>
      </c>
    </row>
    <row r="52" spans="1:19" ht="64" customHeight="1" x14ac:dyDescent="0.45">
      <c r="A52" s="32">
        <v>47</v>
      </c>
      <c r="B52" s="36" t="s">
        <v>280</v>
      </c>
      <c r="C52" s="27" t="s">
        <v>139</v>
      </c>
      <c r="D52" s="37" t="s">
        <v>281</v>
      </c>
      <c r="E52" s="29" t="str">
        <f>IF(COUNTIF(F52:Q52,"x")&gt;1,"M","U")</f>
        <v>M</v>
      </c>
      <c r="F52" s="30" t="s">
        <v>139</v>
      </c>
      <c r="G52" s="29" t="s">
        <v>139</v>
      </c>
      <c r="H52" s="29" t="s">
        <v>139</v>
      </c>
      <c r="I52" s="29" t="s">
        <v>139</v>
      </c>
      <c r="J52" s="29" t="s">
        <v>139</v>
      </c>
      <c r="K52" s="29" t="s">
        <v>139</v>
      </c>
      <c r="L52" s="29" t="s">
        <v>139</v>
      </c>
      <c r="M52" s="30" t="s">
        <v>142</v>
      </c>
      <c r="N52" s="30" t="s">
        <v>139</v>
      </c>
      <c r="O52" s="29" t="s">
        <v>139</v>
      </c>
      <c r="P52" s="29" t="s">
        <v>142</v>
      </c>
      <c r="Q52" s="29" t="s">
        <v>139</v>
      </c>
      <c r="R52" s="29" t="s">
        <v>139</v>
      </c>
      <c r="S52" s="29">
        <f t="shared" si="0"/>
        <v>2</v>
      </c>
    </row>
    <row r="53" spans="1:19" ht="147" customHeight="1" x14ac:dyDescent="0.45">
      <c r="A53" s="32">
        <v>29</v>
      </c>
      <c r="B53" s="33" t="s">
        <v>282</v>
      </c>
      <c r="C53" s="32" t="s">
        <v>283</v>
      </c>
      <c r="D53" s="28" t="s">
        <v>284</v>
      </c>
      <c r="E53" s="29" t="s">
        <v>167</v>
      </c>
      <c r="F53" s="30" t="s">
        <v>139</v>
      </c>
      <c r="G53" s="29" t="s">
        <v>139</v>
      </c>
      <c r="H53" s="29" t="s">
        <v>139</v>
      </c>
      <c r="I53" s="29" t="s">
        <v>139</v>
      </c>
      <c r="J53" s="29" t="s">
        <v>139</v>
      </c>
      <c r="K53" s="29" t="s">
        <v>139</v>
      </c>
      <c r="L53" s="29" t="s">
        <v>139</v>
      </c>
      <c r="M53" s="30" t="s">
        <v>139</v>
      </c>
      <c r="N53" s="30" t="s">
        <v>142</v>
      </c>
      <c r="O53" s="29" t="s">
        <v>139</v>
      </c>
      <c r="P53" s="29" t="s">
        <v>139</v>
      </c>
      <c r="Q53" s="29" t="s">
        <v>139</v>
      </c>
      <c r="R53" s="29" t="s">
        <v>139</v>
      </c>
      <c r="S53" s="29">
        <f t="shared" si="0"/>
        <v>1</v>
      </c>
    </row>
    <row r="54" spans="1:19" ht="62.5" customHeight="1" x14ac:dyDescent="0.45">
      <c r="A54" s="32">
        <v>29</v>
      </c>
      <c r="B54" s="33" t="s">
        <v>285</v>
      </c>
      <c r="C54" s="32" t="s">
        <v>278</v>
      </c>
      <c r="D54" s="28" t="s">
        <v>286</v>
      </c>
      <c r="E54" s="29" t="s">
        <v>141</v>
      </c>
      <c r="F54" s="30" t="s">
        <v>139</v>
      </c>
      <c r="G54" s="29" t="s">
        <v>139</v>
      </c>
      <c r="H54" s="29" t="s">
        <v>139</v>
      </c>
      <c r="I54" s="29" t="s">
        <v>139</v>
      </c>
      <c r="J54" s="42" t="s">
        <v>142</v>
      </c>
      <c r="K54" s="29" t="s">
        <v>139</v>
      </c>
      <c r="L54" s="29" t="s">
        <v>142</v>
      </c>
      <c r="M54" s="30" t="s">
        <v>142</v>
      </c>
      <c r="N54" s="30" t="s">
        <v>139</v>
      </c>
      <c r="O54" s="29" t="s">
        <v>139</v>
      </c>
      <c r="P54" s="29" t="s">
        <v>142</v>
      </c>
      <c r="Q54" s="29" t="s">
        <v>139</v>
      </c>
      <c r="R54" s="29" t="s">
        <v>139</v>
      </c>
      <c r="S54" s="29">
        <f t="shared" si="0"/>
        <v>4</v>
      </c>
    </row>
    <row r="55" spans="1:19" ht="80.5" customHeight="1" x14ac:dyDescent="0.45">
      <c r="A55" s="32">
        <v>11</v>
      </c>
      <c r="B55" s="33" t="s">
        <v>287</v>
      </c>
      <c r="C55" s="32" t="s">
        <v>288</v>
      </c>
      <c r="D55" s="28" t="s">
        <v>289</v>
      </c>
      <c r="E55" s="29" t="s">
        <v>167</v>
      </c>
      <c r="F55" s="30" t="s">
        <v>139</v>
      </c>
      <c r="G55" s="29" t="s">
        <v>139</v>
      </c>
      <c r="H55" s="29" t="s">
        <v>139</v>
      </c>
      <c r="I55" s="29" t="s">
        <v>139</v>
      </c>
      <c r="J55" s="42" t="s">
        <v>142</v>
      </c>
      <c r="K55" s="29" t="s">
        <v>139</v>
      </c>
      <c r="L55" s="29" t="s">
        <v>139</v>
      </c>
      <c r="M55" s="30" t="s">
        <v>139</v>
      </c>
      <c r="N55" s="30" t="s">
        <v>139</v>
      </c>
      <c r="O55" s="29" t="s">
        <v>139</v>
      </c>
      <c r="P55" s="29" t="s">
        <v>139</v>
      </c>
      <c r="Q55" s="29" t="s">
        <v>139</v>
      </c>
      <c r="R55" s="29" t="s">
        <v>139</v>
      </c>
      <c r="S55" s="29">
        <f t="shared" si="0"/>
        <v>1</v>
      </c>
    </row>
    <row r="56" spans="1:19" ht="215.5" customHeight="1" x14ac:dyDescent="0.45">
      <c r="A56" s="25" t="s">
        <v>438</v>
      </c>
      <c r="B56" s="33" t="s">
        <v>290</v>
      </c>
      <c r="C56" s="25" t="s">
        <v>291</v>
      </c>
      <c r="D56" s="28" t="s">
        <v>292</v>
      </c>
      <c r="E56" s="29" t="s">
        <v>167</v>
      </c>
      <c r="F56" s="30" t="s">
        <v>139</v>
      </c>
      <c r="G56" s="29" t="s">
        <v>139</v>
      </c>
      <c r="H56" s="29" t="s">
        <v>139</v>
      </c>
      <c r="I56" s="29" t="s">
        <v>139</v>
      </c>
      <c r="J56" s="29" t="s">
        <v>139</v>
      </c>
      <c r="K56" s="29" t="s">
        <v>139</v>
      </c>
      <c r="L56" s="29" t="s">
        <v>139</v>
      </c>
      <c r="M56" s="30" t="s">
        <v>142</v>
      </c>
      <c r="N56" s="30" t="s">
        <v>139</v>
      </c>
      <c r="O56" s="29" t="s">
        <v>139</v>
      </c>
      <c r="P56" s="29" t="s">
        <v>139</v>
      </c>
      <c r="Q56" s="29" t="s">
        <v>139</v>
      </c>
      <c r="R56" s="29" t="s">
        <v>139</v>
      </c>
      <c r="S56" s="29">
        <f t="shared" si="0"/>
        <v>1</v>
      </c>
    </row>
    <row r="57" spans="1:19" ht="98.5" customHeight="1" x14ac:dyDescent="0.45">
      <c r="A57" s="25" t="s">
        <v>293</v>
      </c>
      <c r="B57" s="26" t="s">
        <v>294</v>
      </c>
      <c r="C57" s="25" t="s">
        <v>295</v>
      </c>
      <c r="D57" s="28" t="s">
        <v>296</v>
      </c>
      <c r="E57" s="49" t="s">
        <v>141</v>
      </c>
      <c r="F57" s="30" t="s">
        <v>139</v>
      </c>
      <c r="G57" s="29" t="s">
        <v>139</v>
      </c>
      <c r="H57" s="29" t="s">
        <v>139</v>
      </c>
      <c r="I57" s="29" t="s">
        <v>139</v>
      </c>
      <c r="J57" s="42" t="s">
        <v>142</v>
      </c>
      <c r="K57" s="29" t="s">
        <v>139</v>
      </c>
      <c r="L57" s="29" t="s">
        <v>139</v>
      </c>
      <c r="M57" s="50" t="s">
        <v>142</v>
      </c>
      <c r="N57" s="30" t="s">
        <v>139</v>
      </c>
      <c r="O57" s="29" t="s">
        <v>139</v>
      </c>
      <c r="P57" s="29" t="s">
        <v>139</v>
      </c>
      <c r="Q57" s="29" t="s">
        <v>139</v>
      </c>
      <c r="R57" s="29" t="s">
        <v>139</v>
      </c>
      <c r="S57" s="29">
        <f t="shared" si="0"/>
        <v>2</v>
      </c>
    </row>
    <row r="58" spans="1:19" ht="131" customHeight="1" x14ac:dyDescent="0.45">
      <c r="A58" s="32">
        <v>33</v>
      </c>
      <c r="B58" s="33" t="s">
        <v>297</v>
      </c>
      <c r="C58" s="27" t="s">
        <v>139</v>
      </c>
      <c r="D58" s="28" t="s">
        <v>298</v>
      </c>
      <c r="E58" s="29" t="s">
        <v>141</v>
      </c>
      <c r="F58" s="30" t="s">
        <v>139</v>
      </c>
      <c r="G58" s="29" t="s">
        <v>139</v>
      </c>
      <c r="H58" s="29" t="s">
        <v>139</v>
      </c>
      <c r="I58" s="29" t="s">
        <v>139</v>
      </c>
      <c r="J58" s="42" t="s">
        <v>142</v>
      </c>
      <c r="K58" s="29" t="s">
        <v>139</v>
      </c>
      <c r="L58" s="29" t="s">
        <v>139</v>
      </c>
      <c r="M58" s="30" t="s">
        <v>139</v>
      </c>
      <c r="N58" s="30" t="s">
        <v>142</v>
      </c>
      <c r="O58" s="29" t="s">
        <v>139</v>
      </c>
      <c r="P58" s="29" t="s">
        <v>142</v>
      </c>
      <c r="Q58" s="29" t="s">
        <v>139</v>
      </c>
      <c r="R58" s="29" t="s">
        <v>139</v>
      </c>
      <c r="S58" s="29">
        <f t="shared" si="0"/>
        <v>3</v>
      </c>
    </row>
    <row r="59" spans="1:19" ht="64" customHeight="1" x14ac:dyDescent="0.45">
      <c r="A59" s="32" t="s">
        <v>299</v>
      </c>
      <c r="B59" s="33" t="s">
        <v>300</v>
      </c>
      <c r="C59" s="34" t="s">
        <v>301</v>
      </c>
      <c r="D59" s="28" t="s">
        <v>302</v>
      </c>
      <c r="E59" s="29" t="s">
        <v>141</v>
      </c>
      <c r="F59" s="30" t="s">
        <v>139</v>
      </c>
      <c r="G59" s="29" t="s">
        <v>142</v>
      </c>
      <c r="H59" s="29" t="s">
        <v>139</v>
      </c>
      <c r="I59" s="29" t="s">
        <v>139</v>
      </c>
      <c r="J59" s="42" t="s">
        <v>142</v>
      </c>
      <c r="K59" s="29" t="s">
        <v>142</v>
      </c>
      <c r="L59" s="29" t="s">
        <v>139</v>
      </c>
      <c r="M59" s="30" t="s">
        <v>139</v>
      </c>
      <c r="N59" s="30" t="s">
        <v>139</v>
      </c>
      <c r="O59" s="29" t="s">
        <v>139</v>
      </c>
      <c r="P59" s="29" t="s">
        <v>139</v>
      </c>
      <c r="Q59" s="29" t="s">
        <v>139</v>
      </c>
      <c r="R59" s="29" t="s">
        <v>139</v>
      </c>
      <c r="S59" s="29">
        <f t="shared" si="0"/>
        <v>3</v>
      </c>
    </row>
    <row r="60" spans="1:19" ht="97.5" customHeight="1" x14ac:dyDescent="0.45">
      <c r="A60" s="32">
        <v>34</v>
      </c>
      <c r="B60" s="33" t="s">
        <v>303</v>
      </c>
      <c r="C60" s="27" t="s">
        <v>139</v>
      </c>
      <c r="D60" s="28" t="s">
        <v>304</v>
      </c>
      <c r="E60" s="29" t="s">
        <v>141</v>
      </c>
      <c r="F60" s="30" t="s">
        <v>139</v>
      </c>
      <c r="G60" s="29" t="s">
        <v>139</v>
      </c>
      <c r="H60" s="29" t="s">
        <v>139</v>
      </c>
      <c r="I60" s="29" t="s">
        <v>139</v>
      </c>
      <c r="J60" s="29" t="s">
        <v>139</v>
      </c>
      <c r="K60" s="29" t="s">
        <v>139</v>
      </c>
      <c r="L60" s="29" t="s">
        <v>139</v>
      </c>
      <c r="M60" s="30" t="s">
        <v>142</v>
      </c>
      <c r="N60" s="30" t="s">
        <v>142</v>
      </c>
      <c r="O60" s="29" t="s">
        <v>139</v>
      </c>
      <c r="P60" s="29" t="s">
        <v>142</v>
      </c>
      <c r="Q60" s="29" t="s">
        <v>139</v>
      </c>
      <c r="R60" s="29" t="s">
        <v>139</v>
      </c>
      <c r="S60" s="29">
        <f t="shared" si="0"/>
        <v>3</v>
      </c>
    </row>
    <row r="61" spans="1:19" ht="64" customHeight="1" x14ac:dyDescent="0.45">
      <c r="A61" s="32">
        <v>60</v>
      </c>
      <c r="B61" s="36" t="s">
        <v>305</v>
      </c>
      <c r="C61" s="27" t="s">
        <v>139</v>
      </c>
      <c r="D61" s="37" t="s">
        <v>306</v>
      </c>
      <c r="E61" s="29" t="str">
        <f>IF(COUNTIF(F61:Q61,"x")&gt;1,"M","U")</f>
        <v>M</v>
      </c>
      <c r="F61" s="30" t="s">
        <v>139</v>
      </c>
      <c r="G61" s="29" t="s">
        <v>139</v>
      </c>
      <c r="H61" s="29" t="s">
        <v>139</v>
      </c>
      <c r="I61" s="29" t="s">
        <v>139</v>
      </c>
      <c r="J61" s="42" t="s">
        <v>142</v>
      </c>
      <c r="K61" s="29" t="s">
        <v>139</v>
      </c>
      <c r="L61" s="29" t="s">
        <v>142</v>
      </c>
      <c r="M61" s="30" t="s">
        <v>142</v>
      </c>
      <c r="N61" s="30" t="s">
        <v>142</v>
      </c>
      <c r="O61" s="29" t="s">
        <v>142</v>
      </c>
      <c r="P61" s="29" t="s">
        <v>142</v>
      </c>
      <c r="Q61" s="29" t="s">
        <v>139</v>
      </c>
      <c r="R61" s="42" t="s">
        <v>142</v>
      </c>
      <c r="S61" s="29">
        <f t="shared" si="0"/>
        <v>7</v>
      </c>
    </row>
    <row r="62" spans="1:19" ht="112" customHeight="1" x14ac:dyDescent="0.45">
      <c r="A62" s="32">
        <v>61</v>
      </c>
      <c r="B62" s="36" t="s">
        <v>307</v>
      </c>
      <c r="C62" s="27" t="s">
        <v>139</v>
      </c>
      <c r="D62" s="37" t="s">
        <v>308</v>
      </c>
      <c r="E62" s="29" t="str">
        <f>IF(COUNTIF(F62:Q62,"x")&gt;1,"M","U")</f>
        <v>M</v>
      </c>
      <c r="F62" s="30" t="s">
        <v>139</v>
      </c>
      <c r="G62" s="29" t="s">
        <v>139</v>
      </c>
      <c r="H62" s="29" t="s">
        <v>139</v>
      </c>
      <c r="I62" s="29" t="s">
        <v>139</v>
      </c>
      <c r="J62" s="29" t="s">
        <v>139</v>
      </c>
      <c r="K62" s="29" t="s">
        <v>139</v>
      </c>
      <c r="L62" s="29" t="s">
        <v>142</v>
      </c>
      <c r="M62" s="30" t="s">
        <v>142</v>
      </c>
      <c r="N62" s="30" t="s">
        <v>139</v>
      </c>
      <c r="O62" s="29" t="s">
        <v>139</v>
      </c>
      <c r="P62" s="29" t="s">
        <v>139</v>
      </c>
      <c r="Q62" s="29" t="s">
        <v>142</v>
      </c>
      <c r="R62" s="42" t="s">
        <v>142</v>
      </c>
      <c r="S62" s="29">
        <f t="shared" si="0"/>
        <v>4</v>
      </c>
    </row>
    <row r="63" spans="1:19" ht="65" customHeight="1" x14ac:dyDescent="0.45">
      <c r="A63" s="32">
        <v>59</v>
      </c>
      <c r="B63" s="36" t="s">
        <v>309</v>
      </c>
      <c r="C63" s="27" t="s">
        <v>139</v>
      </c>
      <c r="D63" s="37" t="s">
        <v>310</v>
      </c>
      <c r="E63" s="29" t="str">
        <f>IF(COUNTIF(F63:Q63,"x")&gt;1,"M","U")</f>
        <v>U</v>
      </c>
      <c r="F63" s="30" t="s">
        <v>139</v>
      </c>
      <c r="G63" s="29" t="s">
        <v>139</v>
      </c>
      <c r="H63" s="29" t="s">
        <v>139</v>
      </c>
      <c r="I63" s="29" t="s">
        <v>139</v>
      </c>
      <c r="J63" s="29" t="s">
        <v>139</v>
      </c>
      <c r="K63" s="29" t="s">
        <v>139</v>
      </c>
      <c r="L63" s="29" t="s">
        <v>139</v>
      </c>
      <c r="M63" s="30" t="s">
        <v>142</v>
      </c>
      <c r="N63" s="30" t="s">
        <v>139</v>
      </c>
      <c r="O63" s="29" t="s">
        <v>139</v>
      </c>
      <c r="P63" s="29" t="s">
        <v>139</v>
      </c>
      <c r="Q63" s="29" t="s">
        <v>139</v>
      </c>
      <c r="R63" s="42" t="s">
        <v>142</v>
      </c>
      <c r="S63" s="29">
        <f t="shared" si="0"/>
        <v>2</v>
      </c>
    </row>
    <row r="64" spans="1:19" ht="48" customHeight="1" x14ac:dyDescent="0.45">
      <c r="A64" s="32">
        <v>9</v>
      </c>
      <c r="B64" s="33" t="s">
        <v>311</v>
      </c>
      <c r="C64" s="27" t="s">
        <v>139</v>
      </c>
      <c r="D64" s="28" t="s">
        <v>312</v>
      </c>
      <c r="E64" s="29" t="s">
        <v>167</v>
      </c>
      <c r="F64" s="30" t="s">
        <v>139</v>
      </c>
      <c r="G64" s="29" t="s">
        <v>139</v>
      </c>
      <c r="H64" s="29" t="s">
        <v>139</v>
      </c>
      <c r="I64" s="29" t="s">
        <v>139</v>
      </c>
      <c r="J64" s="42" t="s">
        <v>142</v>
      </c>
      <c r="K64" s="29" t="s">
        <v>139</v>
      </c>
      <c r="L64" s="29" t="s">
        <v>139</v>
      </c>
      <c r="M64" s="30" t="s">
        <v>139</v>
      </c>
      <c r="N64" s="30" t="s">
        <v>139</v>
      </c>
      <c r="O64" s="29" t="s">
        <v>139</v>
      </c>
      <c r="P64" s="29" t="s">
        <v>139</v>
      </c>
      <c r="Q64" s="29" t="s">
        <v>139</v>
      </c>
      <c r="R64" s="29" t="s">
        <v>139</v>
      </c>
      <c r="S64" s="29">
        <f t="shared" si="0"/>
        <v>1</v>
      </c>
    </row>
    <row r="65" spans="1:19" ht="49" customHeight="1" x14ac:dyDescent="0.45">
      <c r="A65" s="32">
        <v>23</v>
      </c>
      <c r="B65" s="33" t="s">
        <v>313</v>
      </c>
      <c r="C65" s="32" t="s">
        <v>314</v>
      </c>
      <c r="D65" s="28" t="s">
        <v>315</v>
      </c>
      <c r="E65" s="29" t="s">
        <v>141</v>
      </c>
      <c r="F65" s="30" t="s">
        <v>139</v>
      </c>
      <c r="G65" s="29" t="s">
        <v>139</v>
      </c>
      <c r="H65" s="29" t="s">
        <v>139</v>
      </c>
      <c r="I65" s="29" t="s">
        <v>139</v>
      </c>
      <c r="J65" s="42" t="s">
        <v>142</v>
      </c>
      <c r="K65" s="29" t="s">
        <v>142</v>
      </c>
      <c r="L65" s="29" t="s">
        <v>139</v>
      </c>
      <c r="M65" s="30" t="s">
        <v>142</v>
      </c>
      <c r="N65" s="30" t="s">
        <v>139</v>
      </c>
      <c r="O65" s="29" t="s">
        <v>139</v>
      </c>
      <c r="P65" s="29" t="s">
        <v>139</v>
      </c>
      <c r="Q65" s="29" t="s">
        <v>139</v>
      </c>
      <c r="R65" s="29" t="s">
        <v>139</v>
      </c>
      <c r="S65" s="29">
        <f t="shared" si="0"/>
        <v>3</v>
      </c>
    </row>
    <row r="66" spans="1:19" ht="65" customHeight="1" x14ac:dyDescent="0.45">
      <c r="A66" s="32">
        <v>8</v>
      </c>
      <c r="B66" s="33" t="s">
        <v>316</v>
      </c>
      <c r="C66" s="32" t="s">
        <v>317</v>
      </c>
      <c r="D66" s="28" t="s">
        <v>318</v>
      </c>
      <c r="E66" s="29" t="s">
        <v>167</v>
      </c>
      <c r="F66" s="30" t="s">
        <v>139</v>
      </c>
      <c r="G66" s="29" t="s">
        <v>142</v>
      </c>
      <c r="H66" s="29" t="s">
        <v>139</v>
      </c>
      <c r="I66" s="29" t="s">
        <v>139</v>
      </c>
      <c r="J66" s="29" t="s">
        <v>139</v>
      </c>
      <c r="K66" s="29" t="s">
        <v>139</v>
      </c>
      <c r="L66" s="29" t="s">
        <v>139</v>
      </c>
      <c r="M66" s="30" t="s">
        <v>139</v>
      </c>
      <c r="N66" s="30" t="s">
        <v>139</v>
      </c>
      <c r="O66" s="29" t="s">
        <v>142</v>
      </c>
      <c r="P66" s="29" t="s">
        <v>139</v>
      </c>
      <c r="Q66" s="29" t="s">
        <v>139</v>
      </c>
      <c r="R66" s="29" t="s">
        <v>139</v>
      </c>
      <c r="S66" s="29">
        <f t="shared" si="0"/>
        <v>2</v>
      </c>
    </row>
    <row r="67" spans="1:19" ht="64.5" customHeight="1" x14ac:dyDescent="0.45">
      <c r="A67" s="39">
        <v>44</v>
      </c>
      <c r="B67" s="40" t="s">
        <v>319</v>
      </c>
      <c r="C67" s="39" t="s">
        <v>320</v>
      </c>
      <c r="D67" s="41" t="s">
        <v>321</v>
      </c>
      <c r="E67" s="29" t="str">
        <f>IF(COUNTIF(F67:Q67,"x")&gt;1,"M","U")</f>
        <v>U</v>
      </c>
      <c r="F67" s="30" t="s">
        <v>139</v>
      </c>
      <c r="G67" s="29" t="s">
        <v>139</v>
      </c>
      <c r="H67" s="29" t="s">
        <v>139</v>
      </c>
      <c r="I67" s="29" t="s">
        <v>139</v>
      </c>
      <c r="J67" s="29" t="s">
        <v>139</v>
      </c>
      <c r="K67" s="29" t="s">
        <v>139</v>
      </c>
      <c r="L67" s="29" t="s">
        <v>139</v>
      </c>
      <c r="M67" s="30" t="s">
        <v>139</v>
      </c>
      <c r="N67" s="30" t="s">
        <v>139</v>
      </c>
      <c r="O67" s="29" t="s">
        <v>142</v>
      </c>
      <c r="P67" s="29" t="s">
        <v>139</v>
      </c>
      <c r="Q67" s="29" t="s">
        <v>139</v>
      </c>
      <c r="R67" s="29" t="s">
        <v>139</v>
      </c>
      <c r="S67" s="29">
        <f t="shared" ref="S67:S105" si="1">COUNTIF(F67:R67, "x")</f>
        <v>1</v>
      </c>
    </row>
    <row r="68" spans="1:19" ht="79.5" customHeight="1" x14ac:dyDescent="0.45">
      <c r="A68" s="32">
        <v>19</v>
      </c>
      <c r="B68" s="33" t="s">
        <v>322</v>
      </c>
      <c r="C68" s="27" t="s">
        <v>139</v>
      </c>
      <c r="D68" s="28" t="s">
        <v>323</v>
      </c>
      <c r="E68" s="29" t="s">
        <v>141</v>
      </c>
      <c r="F68" s="30" t="s">
        <v>142</v>
      </c>
      <c r="G68" s="29" t="s">
        <v>139</v>
      </c>
      <c r="H68" s="29" t="s">
        <v>139</v>
      </c>
      <c r="I68" s="29" t="s">
        <v>142</v>
      </c>
      <c r="J68" s="42" t="s">
        <v>142</v>
      </c>
      <c r="K68" s="29" t="s">
        <v>139</v>
      </c>
      <c r="L68" s="29" t="s">
        <v>142</v>
      </c>
      <c r="M68" s="30" t="s">
        <v>142</v>
      </c>
      <c r="N68" s="30" t="s">
        <v>142</v>
      </c>
      <c r="O68" s="29" t="s">
        <v>142</v>
      </c>
      <c r="P68" s="29" t="s">
        <v>142</v>
      </c>
      <c r="Q68" s="29" t="s">
        <v>142</v>
      </c>
      <c r="R68" s="29" t="s">
        <v>139</v>
      </c>
      <c r="S68" s="29">
        <f t="shared" si="1"/>
        <v>9</v>
      </c>
    </row>
    <row r="69" spans="1:19" ht="99" customHeight="1" x14ac:dyDescent="0.45">
      <c r="A69" s="32" t="s">
        <v>324</v>
      </c>
      <c r="B69" s="33" t="s">
        <v>325</v>
      </c>
      <c r="C69" s="27" t="s">
        <v>139</v>
      </c>
      <c r="D69" s="28" t="s">
        <v>326</v>
      </c>
      <c r="E69" s="29" t="s">
        <v>141</v>
      </c>
      <c r="F69" s="30" t="s">
        <v>139</v>
      </c>
      <c r="G69" s="29" t="s">
        <v>139</v>
      </c>
      <c r="H69" s="29" t="s">
        <v>139</v>
      </c>
      <c r="I69" s="29" t="s">
        <v>139</v>
      </c>
      <c r="J69" s="29" t="s">
        <v>139</v>
      </c>
      <c r="K69" s="29" t="s">
        <v>139</v>
      </c>
      <c r="L69" s="29" t="s">
        <v>142</v>
      </c>
      <c r="M69" s="30" t="s">
        <v>142</v>
      </c>
      <c r="N69" s="30" t="s">
        <v>142</v>
      </c>
      <c r="O69" s="29" t="s">
        <v>139</v>
      </c>
      <c r="P69" s="29" t="s">
        <v>142</v>
      </c>
      <c r="Q69" s="29" t="s">
        <v>142</v>
      </c>
      <c r="R69" s="29" t="s">
        <v>139</v>
      </c>
      <c r="S69" s="29">
        <f t="shared" si="1"/>
        <v>5</v>
      </c>
    </row>
    <row r="70" spans="1:19" ht="134.5" customHeight="1" x14ac:dyDescent="0.45">
      <c r="A70" s="25" t="s">
        <v>429</v>
      </c>
      <c r="B70" s="51" t="s">
        <v>327</v>
      </c>
      <c r="C70" s="27" t="s">
        <v>139</v>
      </c>
      <c r="D70" s="37" t="s">
        <v>328</v>
      </c>
      <c r="E70" s="29" t="str">
        <f>IF(COUNTIF(F70:Q70,"x")&gt;1,"M","U")</f>
        <v>U</v>
      </c>
      <c r="F70" s="30" t="s">
        <v>139</v>
      </c>
      <c r="G70" s="29" t="s">
        <v>139</v>
      </c>
      <c r="H70" s="29" t="s">
        <v>139</v>
      </c>
      <c r="I70" s="29" t="s">
        <v>139</v>
      </c>
      <c r="J70" s="29" t="s">
        <v>139</v>
      </c>
      <c r="K70" s="29" t="s">
        <v>139</v>
      </c>
      <c r="L70" s="29" t="s">
        <v>139</v>
      </c>
      <c r="M70" s="30" t="s">
        <v>142</v>
      </c>
      <c r="N70" s="30" t="s">
        <v>139</v>
      </c>
      <c r="O70" s="29" t="s">
        <v>139</v>
      </c>
      <c r="P70" s="29" t="s">
        <v>139</v>
      </c>
      <c r="Q70" s="29" t="s">
        <v>139</v>
      </c>
      <c r="R70" s="29" t="s">
        <v>139</v>
      </c>
      <c r="S70" s="29">
        <f t="shared" si="1"/>
        <v>1</v>
      </c>
    </row>
    <row r="71" spans="1:19" ht="80.5" customHeight="1" x14ac:dyDescent="0.45">
      <c r="A71" s="32">
        <v>62</v>
      </c>
      <c r="B71" s="51" t="s">
        <v>329</v>
      </c>
      <c r="C71" s="27" t="s">
        <v>139</v>
      </c>
      <c r="D71" s="37" t="s">
        <v>330</v>
      </c>
      <c r="E71" s="49" t="s">
        <v>141</v>
      </c>
      <c r="F71" s="30" t="s">
        <v>139</v>
      </c>
      <c r="G71" s="29" t="s">
        <v>139</v>
      </c>
      <c r="H71" s="29" t="s">
        <v>139</v>
      </c>
      <c r="I71" s="29" t="s">
        <v>139</v>
      </c>
      <c r="J71" s="49" t="s">
        <v>142</v>
      </c>
      <c r="K71" s="29" t="s">
        <v>139</v>
      </c>
      <c r="L71" s="29" t="s">
        <v>139</v>
      </c>
      <c r="M71" s="30" t="s">
        <v>142</v>
      </c>
      <c r="N71" s="30" t="s">
        <v>139</v>
      </c>
      <c r="O71" s="29" t="s">
        <v>139</v>
      </c>
      <c r="P71" s="29" t="s">
        <v>139</v>
      </c>
      <c r="Q71" s="29" t="s">
        <v>139</v>
      </c>
      <c r="R71" s="29" t="s">
        <v>139</v>
      </c>
      <c r="S71" s="29">
        <f t="shared" si="1"/>
        <v>2</v>
      </c>
    </row>
    <row r="72" spans="1:19" ht="64" customHeight="1" x14ac:dyDescent="0.45">
      <c r="A72" s="39">
        <v>63</v>
      </c>
      <c r="B72" s="40" t="s">
        <v>331</v>
      </c>
      <c r="C72" s="39" t="s">
        <v>332</v>
      </c>
      <c r="D72" s="37" t="s">
        <v>333</v>
      </c>
      <c r="E72" s="29" t="str">
        <f>IF(COUNTIF(F72:Q72,"x")&gt;1,"M","U")</f>
        <v>M</v>
      </c>
      <c r="F72" s="30" t="s">
        <v>139</v>
      </c>
      <c r="G72" s="29" t="s">
        <v>142</v>
      </c>
      <c r="H72" s="29" t="s">
        <v>139</v>
      </c>
      <c r="I72" s="29" t="s">
        <v>139</v>
      </c>
      <c r="J72" s="42" t="s">
        <v>142</v>
      </c>
      <c r="K72" s="29" t="s">
        <v>139</v>
      </c>
      <c r="L72" s="29" t="s">
        <v>139</v>
      </c>
      <c r="M72" s="30" t="s">
        <v>139</v>
      </c>
      <c r="N72" s="30" t="s">
        <v>139</v>
      </c>
      <c r="O72" s="29" t="s">
        <v>139</v>
      </c>
      <c r="P72" s="29" t="s">
        <v>139</v>
      </c>
      <c r="Q72" s="29" t="s">
        <v>139</v>
      </c>
      <c r="R72" s="29" t="s">
        <v>139</v>
      </c>
      <c r="S72" s="29">
        <f t="shared" si="1"/>
        <v>2</v>
      </c>
    </row>
    <row r="73" spans="1:19" ht="162.5" customHeight="1" x14ac:dyDescent="0.45">
      <c r="A73" s="25" t="s">
        <v>334</v>
      </c>
      <c r="B73" s="33" t="s">
        <v>335</v>
      </c>
      <c r="C73" s="32" t="s">
        <v>336</v>
      </c>
      <c r="D73" s="28" t="s">
        <v>337</v>
      </c>
      <c r="E73" s="29" t="s">
        <v>167</v>
      </c>
      <c r="F73" s="30" t="s">
        <v>139</v>
      </c>
      <c r="G73" s="29" t="s">
        <v>139</v>
      </c>
      <c r="H73" s="29" t="s">
        <v>139</v>
      </c>
      <c r="I73" s="29" t="s">
        <v>139</v>
      </c>
      <c r="J73" s="29" t="s">
        <v>139</v>
      </c>
      <c r="K73" s="29" t="s">
        <v>139</v>
      </c>
      <c r="L73" s="29" t="s">
        <v>139</v>
      </c>
      <c r="M73" s="30" t="s">
        <v>142</v>
      </c>
      <c r="N73" s="30" t="s">
        <v>139</v>
      </c>
      <c r="O73" s="29" t="s">
        <v>139</v>
      </c>
      <c r="P73" s="29" t="s">
        <v>139</v>
      </c>
      <c r="Q73" s="29" t="s">
        <v>139</v>
      </c>
      <c r="R73" s="29" t="s">
        <v>139</v>
      </c>
      <c r="S73" s="29">
        <f t="shared" si="1"/>
        <v>1</v>
      </c>
    </row>
    <row r="74" spans="1:19" ht="83" customHeight="1" x14ac:dyDescent="0.45">
      <c r="A74" s="39" t="s">
        <v>338</v>
      </c>
      <c r="B74" s="40" t="s">
        <v>339</v>
      </c>
      <c r="C74" s="39" t="s">
        <v>340</v>
      </c>
      <c r="D74" s="41" t="s">
        <v>341</v>
      </c>
      <c r="E74" s="29" t="str">
        <f>IF(COUNTIF(F74:Q74,"x")&gt;1,"M","U")</f>
        <v>M</v>
      </c>
      <c r="F74" s="30" t="s">
        <v>139</v>
      </c>
      <c r="G74" s="29" t="s">
        <v>139</v>
      </c>
      <c r="H74" s="29" t="s">
        <v>139</v>
      </c>
      <c r="I74" s="29" t="s">
        <v>139</v>
      </c>
      <c r="J74" s="42" t="s">
        <v>142</v>
      </c>
      <c r="K74" s="29" t="s">
        <v>139</v>
      </c>
      <c r="L74" s="29" t="s">
        <v>142</v>
      </c>
      <c r="M74" s="30" t="s">
        <v>142</v>
      </c>
      <c r="N74" s="30" t="s">
        <v>139</v>
      </c>
      <c r="O74" s="29" t="s">
        <v>139</v>
      </c>
      <c r="P74" s="29" t="s">
        <v>139</v>
      </c>
      <c r="Q74" s="29" t="s">
        <v>139</v>
      </c>
      <c r="R74" s="42" t="s">
        <v>142</v>
      </c>
      <c r="S74" s="29">
        <f t="shared" si="1"/>
        <v>4</v>
      </c>
    </row>
    <row r="75" spans="1:19" ht="64" customHeight="1" x14ac:dyDescent="0.45">
      <c r="A75" s="32">
        <v>32</v>
      </c>
      <c r="B75" s="33" t="s">
        <v>342</v>
      </c>
      <c r="C75" s="27" t="s">
        <v>139</v>
      </c>
      <c r="D75" s="28" t="s">
        <v>343</v>
      </c>
      <c r="E75" s="29" t="s">
        <v>141</v>
      </c>
      <c r="F75" s="30" t="s">
        <v>142</v>
      </c>
      <c r="G75" s="29" t="s">
        <v>139</v>
      </c>
      <c r="H75" s="29" t="s">
        <v>139</v>
      </c>
      <c r="I75" s="29" t="s">
        <v>139</v>
      </c>
      <c r="J75" s="42" t="s">
        <v>142</v>
      </c>
      <c r="K75" s="29" t="s">
        <v>139</v>
      </c>
      <c r="L75" s="29" t="s">
        <v>142</v>
      </c>
      <c r="M75" s="30" t="s">
        <v>142</v>
      </c>
      <c r="N75" s="30" t="s">
        <v>142</v>
      </c>
      <c r="O75" s="29" t="s">
        <v>139</v>
      </c>
      <c r="P75" s="29" t="s">
        <v>142</v>
      </c>
      <c r="Q75" s="29" t="s">
        <v>139</v>
      </c>
      <c r="R75" s="42" t="s">
        <v>142</v>
      </c>
      <c r="S75" s="29">
        <f t="shared" si="1"/>
        <v>7</v>
      </c>
    </row>
    <row r="76" spans="1:19" ht="48" customHeight="1" x14ac:dyDescent="0.45">
      <c r="A76" s="32">
        <v>39</v>
      </c>
      <c r="B76" s="33" t="s">
        <v>344</v>
      </c>
      <c r="C76" s="32" t="s">
        <v>345</v>
      </c>
      <c r="D76" s="52" t="s">
        <v>346</v>
      </c>
      <c r="E76" s="29" t="s">
        <v>141</v>
      </c>
      <c r="F76" s="30" t="s">
        <v>139</v>
      </c>
      <c r="G76" s="29" t="s">
        <v>139</v>
      </c>
      <c r="H76" s="29" t="s">
        <v>139</v>
      </c>
      <c r="I76" s="29" t="s">
        <v>139</v>
      </c>
      <c r="J76" s="42" t="s">
        <v>142</v>
      </c>
      <c r="K76" s="29" t="s">
        <v>139</v>
      </c>
      <c r="L76" s="29" t="s">
        <v>142</v>
      </c>
      <c r="M76" s="30" t="s">
        <v>139</v>
      </c>
      <c r="N76" s="30" t="s">
        <v>139</v>
      </c>
      <c r="O76" s="29" t="s">
        <v>139</v>
      </c>
      <c r="P76" s="29" t="s">
        <v>139</v>
      </c>
      <c r="Q76" s="29" t="s">
        <v>139</v>
      </c>
      <c r="R76" s="42" t="s">
        <v>142</v>
      </c>
      <c r="S76" s="29">
        <f t="shared" si="1"/>
        <v>3</v>
      </c>
    </row>
    <row r="77" spans="1:19" ht="96" customHeight="1" x14ac:dyDescent="0.45">
      <c r="A77" s="25" t="s">
        <v>347</v>
      </c>
      <c r="B77" s="33" t="s">
        <v>348</v>
      </c>
      <c r="C77" s="27" t="s">
        <v>139</v>
      </c>
      <c r="D77" s="28" t="s">
        <v>349</v>
      </c>
      <c r="E77" s="29" t="s">
        <v>141</v>
      </c>
      <c r="F77" s="30" t="s">
        <v>139</v>
      </c>
      <c r="G77" s="29" t="s">
        <v>139</v>
      </c>
      <c r="H77" s="29" t="s">
        <v>139</v>
      </c>
      <c r="I77" s="29" t="s">
        <v>139</v>
      </c>
      <c r="J77" s="29" t="s">
        <v>139</v>
      </c>
      <c r="K77" s="29" t="s">
        <v>139</v>
      </c>
      <c r="L77" s="49" t="s">
        <v>142</v>
      </c>
      <c r="M77" s="30" t="s">
        <v>142</v>
      </c>
      <c r="N77" s="30" t="s">
        <v>142</v>
      </c>
      <c r="O77" s="29" t="s">
        <v>139</v>
      </c>
      <c r="P77" s="29" t="s">
        <v>142</v>
      </c>
      <c r="Q77" s="29" t="s">
        <v>139</v>
      </c>
      <c r="R77" s="29" t="s">
        <v>139</v>
      </c>
      <c r="S77" s="29">
        <f t="shared" si="1"/>
        <v>4</v>
      </c>
    </row>
    <row r="78" spans="1:19" ht="63" customHeight="1" x14ac:dyDescent="0.45">
      <c r="A78" s="32" t="s">
        <v>350</v>
      </c>
      <c r="B78" s="33" t="s">
        <v>351</v>
      </c>
      <c r="C78" s="27" t="s">
        <v>139</v>
      </c>
      <c r="D78" s="28" t="s">
        <v>352</v>
      </c>
      <c r="E78" s="29" t="s">
        <v>141</v>
      </c>
      <c r="F78" s="30" t="s">
        <v>142</v>
      </c>
      <c r="G78" s="29" t="s">
        <v>142</v>
      </c>
      <c r="H78" s="29" t="s">
        <v>139</v>
      </c>
      <c r="I78" s="29" t="s">
        <v>142</v>
      </c>
      <c r="J78" s="29" t="s">
        <v>142</v>
      </c>
      <c r="K78" s="29" t="s">
        <v>139</v>
      </c>
      <c r="L78" s="29" t="s">
        <v>142</v>
      </c>
      <c r="M78" s="30" t="s">
        <v>142</v>
      </c>
      <c r="N78" s="30" t="s">
        <v>142</v>
      </c>
      <c r="O78" s="29" t="s">
        <v>142</v>
      </c>
      <c r="P78" s="29" t="s">
        <v>142</v>
      </c>
      <c r="Q78" s="29" t="s">
        <v>139</v>
      </c>
      <c r="R78" s="42" t="s">
        <v>142</v>
      </c>
      <c r="S78" s="29">
        <f t="shared" si="1"/>
        <v>10</v>
      </c>
    </row>
    <row r="79" spans="1:19" ht="65" customHeight="1" x14ac:dyDescent="0.45">
      <c r="A79" s="39">
        <v>52</v>
      </c>
      <c r="B79" s="40" t="s">
        <v>353</v>
      </c>
      <c r="C79" s="39" t="s">
        <v>354</v>
      </c>
      <c r="D79" s="41" t="s">
        <v>355</v>
      </c>
      <c r="E79" s="29" t="str">
        <f>IF(COUNTIF(F79:Q79,"x")&gt;1,"M","U")</f>
        <v>M</v>
      </c>
      <c r="F79" s="30" t="s">
        <v>139</v>
      </c>
      <c r="G79" s="29" t="s">
        <v>139</v>
      </c>
      <c r="H79" s="29" t="s">
        <v>139</v>
      </c>
      <c r="I79" s="29" t="s">
        <v>139</v>
      </c>
      <c r="J79" s="42" t="s">
        <v>142</v>
      </c>
      <c r="K79" s="29" t="s">
        <v>142</v>
      </c>
      <c r="L79" s="29" t="s">
        <v>139</v>
      </c>
      <c r="M79" s="30" t="s">
        <v>142</v>
      </c>
      <c r="N79" s="30" t="s">
        <v>139</v>
      </c>
      <c r="O79" s="29" t="s">
        <v>139</v>
      </c>
      <c r="P79" s="29" t="s">
        <v>139</v>
      </c>
      <c r="Q79" s="29" t="s">
        <v>139</v>
      </c>
      <c r="R79" s="29" t="s">
        <v>139</v>
      </c>
      <c r="S79" s="29">
        <f t="shared" si="1"/>
        <v>3</v>
      </c>
    </row>
    <row r="80" spans="1:19" ht="115.5" customHeight="1" x14ac:dyDescent="0.45">
      <c r="A80" s="25">
        <v>47</v>
      </c>
      <c r="B80" s="51" t="s">
        <v>356</v>
      </c>
      <c r="C80" s="27" t="s">
        <v>139</v>
      </c>
      <c r="D80" s="37" t="s">
        <v>357</v>
      </c>
      <c r="E80" s="29" t="str">
        <f>IF(COUNTIF(F80:Q80,"x")&gt;1,"M","U")</f>
        <v>M</v>
      </c>
      <c r="F80" s="30" t="s">
        <v>142</v>
      </c>
      <c r="G80" s="29" t="s">
        <v>139</v>
      </c>
      <c r="H80" s="29" t="s">
        <v>142</v>
      </c>
      <c r="I80" s="29" t="s">
        <v>142</v>
      </c>
      <c r="J80" s="42" t="s">
        <v>142</v>
      </c>
      <c r="K80" s="29" t="s">
        <v>142</v>
      </c>
      <c r="L80" s="29" t="s">
        <v>142</v>
      </c>
      <c r="M80" s="30" t="s">
        <v>142</v>
      </c>
      <c r="N80" s="30" t="s">
        <v>142</v>
      </c>
      <c r="O80" s="29" t="s">
        <v>142</v>
      </c>
      <c r="P80" s="29" t="s">
        <v>142</v>
      </c>
      <c r="Q80" s="29" t="s">
        <v>139</v>
      </c>
      <c r="R80" s="42" t="s">
        <v>142</v>
      </c>
      <c r="S80" s="29">
        <f t="shared" si="1"/>
        <v>11</v>
      </c>
    </row>
    <row r="81" spans="1:19" ht="100" customHeight="1" x14ac:dyDescent="0.45">
      <c r="A81" s="39">
        <v>65</v>
      </c>
      <c r="B81" s="40" t="s">
        <v>358</v>
      </c>
      <c r="C81" s="27" t="s">
        <v>139</v>
      </c>
      <c r="D81" s="41" t="s">
        <v>359</v>
      </c>
      <c r="E81" s="29" t="str">
        <f>IF(COUNTIF(F81:Q81,"x")&gt;1,"M","U")</f>
        <v>M</v>
      </c>
      <c r="F81" s="30" t="s">
        <v>139</v>
      </c>
      <c r="G81" s="29" t="s">
        <v>139</v>
      </c>
      <c r="H81" s="29" t="s">
        <v>139</v>
      </c>
      <c r="I81" s="29" t="s">
        <v>142</v>
      </c>
      <c r="J81" s="42" t="s">
        <v>142</v>
      </c>
      <c r="K81" s="29" t="s">
        <v>139</v>
      </c>
      <c r="L81" s="29" t="s">
        <v>142</v>
      </c>
      <c r="M81" s="30" t="s">
        <v>142</v>
      </c>
      <c r="N81" s="30" t="s">
        <v>142</v>
      </c>
      <c r="O81" s="29" t="s">
        <v>139</v>
      </c>
      <c r="P81" s="29" t="s">
        <v>142</v>
      </c>
      <c r="Q81" s="29" t="s">
        <v>139</v>
      </c>
      <c r="R81" s="29" t="s">
        <v>139</v>
      </c>
      <c r="S81" s="29">
        <f t="shared" si="1"/>
        <v>6</v>
      </c>
    </row>
    <row r="82" spans="1:19" ht="81.5" customHeight="1" x14ac:dyDescent="0.45">
      <c r="A82" s="32">
        <v>41</v>
      </c>
      <c r="B82" s="33" t="s">
        <v>360</v>
      </c>
      <c r="C82" s="32" t="s">
        <v>361</v>
      </c>
      <c r="D82" s="28" t="s">
        <v>362</v>
      </c>
      <c r="E82" s="29" t="s">
        <v>167</v>
      </c>
      <c r="F82" s="30" t="s">
        <v>139</v>
      </c>
      <c r="G82" s="29" t="s">
        <v>139</v>
      </c>
      <c r="H82" s="29" t="s">
        <v>139</v>
      </c>
      <c r="I82" s="29" t="s">
        <v>139</v>
      </c>
      <c r="J82" s="42" t="s">
        <v>142</v>
      </c>
      <c r="K82" s="29" t="s">
        <v>139</v>
      </c>
      <c r="L82" s="29" t="s">
        <v>139</v>
      </c>
      <c r="M82" s="30" t="s">
        <v>139</v>
      </c>
      <c r="N82" s="30" t="s">
        <v>139</v>
      </c>
      <c r="O82" s="29" t="s">
        <v>139</v>
      </c>
      <c r="P82" s="29" t="s">
        <v>139</v>
      </c>
      <c r="Q82" s="29" t="s">
        <v>139</v>
      </c>
      <c r="R82" s="29" t="s">
        <v>139</v>
      </c>
      <c r="S82" s="29">
        <f t="shared" si="1"/>
        <v>1</v>
      </c>
    </row>
    <row r="83" spans="1:19" ht="64" customHeight="1" x14ac:dyDescent="0.45">
      <c r="A83" s="32">
        <v>23</v>
      </c>
      <c r="B83" s="33" t="s">
        <v>363</v>
      </c>
      <c r="C83" s="32" t="s">
        <v>364</v>
      </c>
      <c r="D83" s="28" t="s">
        <v>365</v>
      </c>
      <c r="E83" s="29" t="s">
        <v>141</v>
      </c>
      <c r="F83" s="30" t="s">
        <v>139</v>
      </c>
      <c r="G83" s="29" t="s">
        <v>139</v>
      </c>
      <c r="H83" s="29" t="s">
        <v>139</v>
      </c>
      <c r="I83" s="29" t="s">
        <v>139</v>
      </c>
      <c r="J83" s="42" t="s">
        <v>142</v>
      </c>
      <c r="K83" s="29" t="s">
        <v>142</v>
      </c>
      <c r="L83" s="29" t="s">
        <v>139</v>
      </c>
      <c r="M83" s="30" t="s">
        <v>142</v>
      </c>
      <c r="N83" s="30" t="s">
        <v>139</v>
      </c>
      <c r="O83" s="29" t="s">
        <v>139</v>
      </c>
      <c r="P83" s="29" t="s">
        <v>139</v>
      </c>
      <c r="Q83" s="29" t="s">
        <v>139</v>
      </c>
      <c r="R83" s="29" t="s">
        <v>139</v>
      </c>
      <c r="S83" s="29">
        <f t="shared" si="1"/>
        <v>3</v>
      </c>
    </row>
    <row r="84" spans="1:19" ht="81.5" customHeight="1" x14ac:dyDescent="0.45">
      <c r="A84" s="32">
        <v>11</v>
      </c>
      <c r="B84" s="33" t="s">
        <v>366</v>
      </c>
      <c r="C84" s="32" t="s">
        <v>367</v>
      </c>
      <c r="D84" s="28" t="s">
        <v>368</v>
      </c>
      <c r="E84" s="29" t="s">
        <v>141</v>
      </c>
      <c r="F84" s="30" t="s">
        <v>139</v>
      </c>
      <c r="G84" s="29" t="s">
        <v>139</v>
      </c>
      <c r="H84" s="29" t="s">
        <v>139</v>
      </c>
      <c r="I84" s="29" t="s">
        <v>139</v>
      </c>
      <c r="J84" s="29" t="s">
        <v>139</v>
      </c>
      <c r="K84" s="29" t="s">
        <v>139</v>
      </c>
      <c r="L84" s="29" t="s">
        <v>139</v>
      </c>
      <c r="M84" s="30" t="s">
        <v>142</v>
      </c>
      <c r="N84" s="30" t="s">
        <v>142</v>
      </c>
      <c r="O84" s="29" t="s">
        <v>139</v>
      </c>
      <c r="P84" s="29" t="s">
        <v>139</v>
      </c>
      <c r="Q84" s="29" t="s">
        <v>139</v>
      </c>
      <c r="R84" s="29" t="s">
        <v>139</v>
      </c>
      <c r="S84" s="29">
        <f t="shared" si="1"/>
        <v>2</v>
      </c>
    </row>
    <row r="85" spans="1:19" ht="97" customHeight="1" x14ac:dyDescent="0.45">
      <c r="A85" s="32">
        <v>11</v>
      </c>
      <c r="B85" s="33" t="s">
        <v>369</v>
      </c>
      <c r="C85" s="27" t="s">
        <v>139</v>
      </c>
      <c r="D85" s="52" t="s">
        <v>370</v>
      </c>
      <c r="E85" s="29" t="s">
        <v>141</v>
      </c>
      <c r="F85" s="30" t="s">
        <v>139</v>
      </c>
      <c r="G85" s="29" t="s">
        <v>139</v>
      </c>
      <c r="H85" s="29" t="s">
        <v>139</v>
      </c>
      <c r="I85" s="29" t="s">
        <v>139</v>
      </c>
      <c r="J85" s="29" t="s">
        <v>139</v>
      </c>
      <c r="K85" s="29" t="s">
        <v>139</v>
      </c>
      <c r="L85" s="29" t="s">
        <v>139</v>
      </c>
      <c r="M85" s="30" t="s">
        <v>142</v>
      </c>
      <c r="N85" s="30" t="s">
        <v>142</v>
      </c>
      <c r="O85" s="29" t="s">
        <v>139</v>
      </c>
      <c r="P85" s="29" t="s">
        <v>139</v>
      </c>
      <c r="Q85" s="29" t="s">
        <v>139</v>
      </c>
      <c r="R85" s="29" t="s">
        <v>139</v>
      </c>
      <c r="S85" s="29">
        <f t="shared" si="1"/>
        <v>2</v>
      </c>
    </row>
    <row r="86" spans="1:19" ht="65" customHeight="1" x14ac:dyDescent="0.45">
      <c r="A86" s="32">
        <v>2</v>
      </c>
      <c r="B86" s="33" t="s">
        <v>371</v>
      </c>
      <c r="C86" s="32" t="s">
        <v>372</v>
      </c>
      <c r="D86" s="28" t="s">
        <v>373</v>
      </c>
      <c r="E86" s="29" t="s">
        <v>167</v>
      </c>
      <c r="F86" s="30" t="s">
        <v>139</v>
      </c>
      <c r="G86" s="29" t="s">
        <v>139</v>
      </c>
      <c r="H86" s="29" t="s">
        <v>139</v>
      </c>
      <c r="I86" s="29" t="s">
        <v>139</v>
      </c>
      <c r="J86" s="42" t="s">
        <v>142</v>
      </c>
      <c r="K86" s="29" t="s">
        <v>139</v>
      </c>
      <c r="L86" s="29" t="s">
        <v>139</v>
      </c>
      <c r="M86" s="30" t="s">
        <v>139</v>
      </c>
      <c r="N86" s="30" t="s">
        <v>139</v>
      </c>
      <c r="O86" s="29" t="s">
        <v>139</v>
      </c>
      <c r="P86" s="29" t="s">
        <v>139</v>
      </c>
      <c r="Q86" s="29" t="s">
        <v>139</v>
      </c>
      <c r="R86" s="29" t="s">
        <v>139</v>
      </c>
      <c r="S86" s="29">
        <f t="shared" si="1"/>
        <v>1</v>
      </c>
    </row>
    <row r="87" spans="1:19" ht="99.5" customHeight="1" x14ac:dyDescent="0.45">
      <c r="A87" s="32" t="s">
        <v>374</v>
      </c>
      <c r="B87" s="36" t="s">
        <v>375</v>
      </c>
      <c r="C87" s="27" t="s">
        <v>139</v>
      </c>
      <c r="D87" s="37" t="s">
        <v>376</v>
      </c>
      <c r="E87" s="29" t="str">
        <f>IF(COUNTIF(F87:Q87,"x")&gt;1,"M","U")</f>
        <v>M</v>
      </c>
      <c r="F87" s="30" t="s">
        <v>139</v>
      </c>
      <c r="G87" s="29" t="s">
        <v>139</v>
      </c>
      <c r="H87" s="29" t="s">
        <v>139</v>
      </c>
      <c r="I87" s="29" t="s">
        <v>139</v>
      </c>
      <c r="J87" s="42" t="s">
        <v>142</v>
      </c>
      <c r="K87" s="29" t="s">
        <v>139</v>
      </c>
      <c r="L87" s="29" t="s">
        <v>139</v>
      </c>
      <c r="M87" s="30" t="s">
        <v>142</v>
      </c>
      <c r="N87" s="30" t="s">
        <v>139</v>
      </c>
      <c r="O87" s="29" t="s">
        <v>139</v>
      </c>
      <c r="P87" s="29" t="s">
        <v>139</v>
      </c>
      <c r="Q87" s="29" t="s">
        <v>139</v>
      </c>
      <c r="R87" s="29" t="s">
        <v>139</v>
      </c>
      <c r="S87" s="29">
        <f t="shared" si="1"/>
        <v>2</v>
      </c>
    </row>
    <row r="88" spans="1:19" ht="81" customHeight="1" x14ac:dyDescent="0.45">
      <c r="A88" s="32">
        <v>11</v>
      </c>
      <c r="B88" s="33" t="s">
        <v>377</v>
      </c>
      <c r="C88" s="32" t="s">
        <v>378</v>
      </c>
      <c r="D88" s="28" t="s">
        <v>379</v>
      </c>
      <c r="E88" s="29" t="s">
        <v>141</v>
      </c>
      <c r="F88" s="30" t="s">
        <v>139</v>
      </c>
      <c r="G88" s="29" t="s">
        <v>139</v>
      </c>
      <c r="H88" s="29" t="s">
        <v>139</v>
      </c>
      <c r="I88" s="29" t="s">
        <v>139</v>
      </c>
      <c r="J88" s="29" t="s">
        <v>139</v>
      </c>
      <c r="K88" s="29" t="s">
        <v>139</v>
      </c>
      <c r="L88" s="29" t="s">
        <v>139</v>
      </c>
      <c r="M88" s="30" t="s">
        <v>142</v>
      </c>
      <c r="N88" s="30" t="s">
        <v>142</v>
      </c>
      <c r="O88" s="29" t="s">
        <v>139</v>
      </c>
      <c r="P88" s="29" t="s">
        <v>139</v>
      </c>
      <c r="Q88" s="29" t="s">
        <v>139</v>
      </c>
      <c r="R88" s="29" t="s">
        <v>139</v>
      </c>
      <c r="S88" s="29">
        <f t="shared" si="1"/>
        <v>2</v>
      </c>
    </row>
    <row r="89" spans="1:19" ht="49.5" x14ac:dyDescent="0.45">
      <c r="A89" s="32" t="s">
        <v>235</v>
      </c>
      <c r="B89" s="33" t="s">
        <v>380</v>
      </c>
      <c r="C89" s="32" t="s">
        <v>381</v>
      </c>
      <c r="D89" s="28" t="s">
        <v>382</v>
      </c>
      <c r="E89" s="29" t="s">
        <v>141</v>
      </c>
      <c r="F89" s="30" t="s">
        <v>139</v>
      </c>
      <c r="G89" s="29" t="s">
        <v>139</v>
      </c>
      <c r="H89" s="29" t="s">
        <v>139</v>
      </c>
      <c r="I89" s="29" t="s">
        <v>142</v>
      </c>
      <c r="J89" s="29" t="s">
        <v>139</v>
      </c>
      <c r="K89" s="29" t="s">
        <v>139</v>
      </c>
      <c r="L89" s="29" t="s">
        <v>139</v>
      </c>
      <c r="M89" s="30" t="s">
        <v>139</v>
      </c>
      <c r="N89" s="30" t="s">
        <v>139</v>
      </c>
      <c r="O89" s="29" t="s">
        <v>139</v>
      </c>
      <c r="P89" s="29" t="s">
        <v>142</v>
      </c>
      <c r="Q89" s="29" t="s">
        <v>139</v>
      </c>
      <c r="R89" s="42" t="s">
        <v>142</v>
      </c>
      <c r="S89" s="29">
        <f t="shared" si="1"/>
        <v>3</v>
      </c>
    </row>
    <row r="90" spans="1:19" ht="49.5" customHeight="1" x14ac:dyDescent="0.45">
      <c r="A90" s="32">
        <v>21</v>
      </c>
      <c r="B90" s="33" t="s">
        <v>383</v>
      </c>
      <c r="C90" s="32" t="s">
        <v>384</v>
      </c>
      <c r="D90" s="28" t="s">
        <v>385</v>
      </c>
      <c r="E90" s="29" t="s">
        <v>141</v>
      </c>
      <c r="F90" s="30" t="s">
        <v>139</v>
      </c>
      <c r="G90" s="29" t="s">
        <v>139</v>
      </c>
      <c r="H90" s="29" t="s">
        <v>139</v>
      </c>
      <c r="I90" s="29" t="s">
        <v>139</v>
      </c>
      <c r="J90" s="29" t="s">
        <v>139</v>
      </c>
      <c r="K90" s="29" t="s">
        <v>139</v>
      </c>
      <c r="L90" s="29" t="s">
        <v>139</v>
      </c>
      <c r="M90" s="30" t="s">
        <v>142</v>
      </c>
      <c r="N90" s="30" t="s">
        <v>139</v>
      </c>
      <c r="O90" s="29" t="s">
        <v>139</v>
      </c>
      <c r="P90" s="29" t="s">
        <v>142</v>
      </c>
      <c r="Q90" s="29" t="s">
        <v>139</v>
      </c>
      <c r="R90" s="29" t="s">
        <v>139</v>
      </c>
      <c r="S90" s="29">
        <f t="shared" si="1"/>
        <v>2</v>
      </c>
    </row>
    <row r="91" spans="1:19" ht="99.5" customHeight="1" x14ac:dyDescent="0.45">
      <c r="A91" s="32">
        <v>11</v>
      </c>
      <c r="B91" s="33" t="s">
        <v>386</v>
      </c>
      <c r="C91" s="32" t="s">
        <v>247</v>
      </c>
      <c r="D91" s="28" t="s">
        <v>387</v>
      </c>
      <c r="E91" s="29" t="s">
        <v>141</v>
      </c>
      <c r="F91" s="30" t="s">
        <v>139</v>
      </c>
      <c r="G91" s="29" t="s">
        <v>139</v>
      </c>
      <c r="H91" s="29" t="s">
        <v>139</v>
      </c>
      <c r="I91" s="29" t="s">
        <v>139</v>
      </c>
      <c r="J91" s="42" t="s">
        <v>142</v>
      </c>
      <c r="K91" s="29" t="s">
        <v>142</v>
      </c>
      <c r="L91" s="29" t="s">
        <v>139</v>
      </c>
      <c r="M91" s="30" t="s">
        <v>139</v>
      </c>
      <c r="N91" s="30" t="s">
        <v>139</v>
      </c>
      <c r="O91" s="29" t="s">
        <v>139</v>
      </c>
      <c r="P91" s="29" t="s">
        <v>139</v>
      </c>
      <c r="Q91" s="29" t="s">
        <v>139</v>
      </c>
      <c r="R91" s="29" t="s">
        <v>139</v>
      </c>
      <c r="S91" s="29">
        <f t="shared" si="1"/>
        <v>2</v>
      </c>
    </row>
    <row r="92" spans="1:19" ht="63" customHeight="1" x14ac:dyDescent="0.45">
      <c r="A92" s="32">
        <v>11</v>
      </c>
      <c r="B92" s="33" t="s">
        <v>388</v>
      </c>
      <c r="C92" s="32" t="s">
        <v>389</v>
      </c>
      <c r="D92" s="28" t="s">
        <v>390</v>
      </c>
      <c r="E92" s="29" t="s">
        <v>167</v>
      </c>
      <c r="F92" s="30" t="s">
        <v>139</v>
      </c>
      <c r="G92" s="29" t="s">
        <v>139</v>
      </c>
      <c r="H92" s="29" t="s">
        <v>139</v>
      </c>
      <c r="I92" s="29" t="s">
        <v>139</v>
      </c>
      <c r="J92" s="42" t="s">
        <v>142</v>
      </c>
      <c r="K92" s="29" t="s">
        <v>139</v>
      </c>
      <c r="L92" s="29" t="s">
        <v>139</v>
      </c>
      <c r="M92" s="30" t="s">
        <v>139</v>
      </c>
      <c r="N92" s="30" t="s">
        <v>139</v>
      </c>
      <c r="O92" s="29" t="s">
        <v>139</v>
      </c>
      <c r="P92" s="29" t="s">
        <v>139</v>
      </c>
      <c r="Q92" s="29" t="s">
        <v>139</v>
      </c>
      <c r="R92" s="29" t="s">
        <v>139</v>
      </c>
      <c r="S92" s="29">
        <f t="shared" si="1"/>
        <v>1</v>
      </c>
    </row>
    <row r="93" spans="1:19" ht="131.5" customHeight="1" x14ac:dyDescent="0.45">
      <c r="A93" s="32">
        <v>42</v>
      </c>
      <c r="B93" s="33" t="s">
        <v>391</v>
      </c>
      <c r="C93" s="27" t="s">
        <v>139</v>
      </c>
      <c r="D93" s="28" t="s">
        <v>392</v>
      </c>
      <c r="E93" s="29" t="s">
        <v>141</v>
      </c>
      <c r="F93" s="30" t="s">
        <v>139</v>
      </c>
      <c r="G93" s="29" t="s">
        <v>139</v>
      </c>
      <c r="H93" s="29" t="s">
        <v>139</v>
      </c>
      <c r="I93" s="29" t="s">
        <v>139</v>
      </c>
      <c r="J93" s="29" t="s">
        <v>139</v>
      </c>
      <c r="K93" s="29" t="s">
        <v>139</v>
      </c>
      <c r="L93" s="29" t="s">
        <v>139</v>
      </c>
      <c r="M93" s="30" t="s">
        <v>142</v>
      </c>
      <c r="N93" s="30" t="s">
        <v>142</v>
      </c>
      <c r="O93" s="29" t="s">
        <v>139</v>
      </c>
      <c r="P93" s="29" t="s">
        <v>139</v>
      </c>
      <c r="Q93" s="29" t="s">
        <v>139</v>
      </c>
      <c r="R93" s="42" t="s">
        <v>142</v>
      </c>
      <c r="S93" s="29">
        <f t="shared" si="1"/>
        <v>3</v>
      </c>
    </row>
    <row r="94" spans="1:19" ht="144" customHeight="1" x14ac:dyDescent="0.45">
      <c r="A94" s="32">
        <v>11</v>
      </c>
      <c r="B94" s="33" t="s">
        <v>393</v>
      </c>
      <c r="C94" s="27" t="s">
        <v>139</v>
      </c>
      <c r="D94" s="28" t="s">
        <v>394</v>
      </c>
      <c r="E94" s="29" t="s">
        <v>141</v>
      </c>
      <c r="F94" s="30" t="s">
        <v>139</v>
      </c>
      <c r="G94" s="29" t="s">
        <v>139</v>
      </c>
      <c r="H94" s="29" t="s">
        <v>139</v>
      </c>
      <c r="I94" s="29" t="s">
        <v>142</v>
      </c>
      <c r="J94" s="42" t="s">
        <v>142</v>
      </c>
      <c r="K94" s="29" t="s">
        <v>139</v>
      </c>
      <c r="L94" s="29" t="s">
        <v>139</v>
      </c>
      <c r="M94" s="30" t="s">
        <v>139</v>
      </c>
      <c r="N94" s="30" t="s">
        <v>139</v>
      </c>
      <c r="O94" s="29" t="s">
        <v>139</v>
      </c>
      <c r="P94" s="29" t="s">
        <v>139</v>
      </c>
      <c r="Q94" s="29" t="s">
        <v>139</v>
      </c>
      <c r="R94" s="29" t="s">
        <v>139</v>
      </c>
      <c r="S94" s="29">
        <f t="shared" si="1"/>
        <v>2</v>
      </c>
    </row>
    <row r="95" spans="1:19" ht="63" customHeight="1" x14ac:dyDescent="0.45">
      <c r="A95" s="32">
        <v>66</v>
      </c>
      <c r="B95" s="36" t="s">
        <v>395</v>
      </c>
      <c r="C95" s="27" t="s">
        <v>139</v>
      </c>
      <c r="D95" s="37" t="s">
        <v>396</v>
      </c>
      <c r="E95" s="29" t="str">
        <f>IF(COUNTIF(F95:Q95,"x")&gt;1,"M","U")</f>
        <v>M</v>
      </c>
      <c r="F95" s="30" t="s">
        <v>142</v>
      </c>
      <c r="G95" s="29" t="s">
        <v>142</v>
      </c>
      <c r="H95" s="29" t="s">
        <v>139</v>
      </c>
      <c r="I95" s="29" t="s">
        <v>139</v>
      </c>
      <c r="J95" s="42" t="s">
        <v>142</v>
      </c>
      <c r="K95" s="29" t="s">
        <v>142</v>
      </c>
      <c r="L95" s="29" t="s">
        <v>139</v>
      </c>
      <c r="M95" s="30" t="s">
        <v>139</v>
      </c>
      <c r="N95" s="30" t="s">
        <v>139</v>
      </c>
      <c r="O95" s="29" t="s">
        <v>142</v>
      </c>
      <c r="P95" s="29" t="s">
        <v>139</v>
      </c>
      <c r="Q95" s="29" t="s">
        <v>139</v>
      </c>
      <c r="R95" s="29" t="s">
        <v>139</v>
      </c>
      <c r="S95" s="29">
        <f t="shared" si="1"/>
        <v>5</v>
      </c>
    </row>
    <row r="96" spans="1:19" ht="65.5" customHeight="1" x14ac:dyDescent="0.45">
      <c r="A96" s="32">
        <v>2</v>
      </c>
      <c r="B96" s="33" t="s">
        <v>397</v>
      </c>
      <c r="C96" s="32" t="s">
        <v>398</v>
      </c>
      <c r="D96" s="28" t="s">
        <v>399</v>
      </c>
      <c r="E96" s="29" t="s">
        <v>141</v>
      </c>
      <c r="F96" s="30" t="s">
        <v>142</v>
      </c>
      <c r="G96" s="29" t="s">
        <v>139</v>
      </c>
      <c r="H96" s="29" t="s">
        <v>139</v>
      </c>
      <c r="I96" s="29" t="s">
        <v>139</v>
      </c>
      <c r="J96" s="42" t="s">
        <v>142</v>
      </c>
      <c r="K96" s="29" t="s">
        <v>142</v>
      </c>
      <c r="L96" s="29" t="s">
        <v>139</v>
      </c>
      <c r="M96" s="30" t="s">
        <v>139</v>
      </c>
      <c r="N96" s="30" t="s">
        <v>139</v>
      </c>
      <c r="O96" s="29" t="s">
        <v>142</v>
      </c>
      <c r="P96" s="29" t="s">
        <v>139</v>
      </c>
      <c r="Q96" s="29" t="s">
        <v>139</v>
      </c>
      <c r="R96" s="29" t="s">
        <v>139</v>
      </c>
      <c r="S96" s="29">
        <f t="shared" si="1"/>
        <v>4</v>
      </c>
    </row>
    <row r="97" spans="1:19" ht="65" customHeight="1" x14ac:dyDescent="0.45">
      <c r="A97" s="32">
        <v>43</v>
      </c>
      <c r="B97" s="33" t="s">
        <v>400</v>
      </c>
      <c r="C97" s="27" t="s">
        <v>139</v>
      </c>
      <c r="D97" s="28" t="s">
        <v>401</v>
      </c>
      <c r="E97" s="29" t="s">
        <v>141</v>
      </c>
      <c r="F97" s="30" t="s">
        <v>139</v>
      </c>
      <c r="G97" s="29" t="s">
        <v>139</v>
      </c>
      <c r="H97" s="29" t="s">
        <v>139</v>
      </c>
      <c r="I97" s="29" t="s">
        <v>139</v>
      </c>
      <c r="J97" s="42" t="s">
        <v>142</v>
      </c>
      <c r="K97" s="29" t="s">
        <v>142</v>
      </c>
      <c r="L97" s="29" t="s">
        <v>139</v>
      </c>
      <c r="M97" s="30" t="s">
        <v>142</v>
      </c>
      <c r="N97" s="30" t="s">
        <v>142</v>
      </c>
      <c r="O97" s="29" t="s">
        <v>139</v>
      </c>
      <c r="P97" s="29" t="s">
        <v>142</v>
      </c>
      <c r="Q97" s="29" t="s">
        <v>139</v>
      </c>
      <c r="R97" s="29" t="s">
        <v>139</v>
      </c>
      <c r="S97" s="29">
        <f t="shared" si="1"/>
        <v>5</v>
      </c>
    </row>
    <row r="98" spans="1:19" ht="80" customHeight="1" x14ac:dyDescent="0.45">
      <c r="A98" s="32">
        <v>31</v>
      </c>
      <c r="B98" s="33" t="s">
        <v>402</v>
      </c>
      <c r="C98" s="32" t="s">
        <v>403</v>
      </c>
      <c r="D98" s="28" t="s">
        <v>404</v>
      </c>
      <c r="E98" s="29" t="s">
        <v>167</v>
      </c>
      <c r="F98" s="30" t="s">
        <v>139</v>
      </c>
      <c r="G98" s="29" t="s">
        <v>139</v>
      </c>
      <c r="H98" s="29" t="s">
        <v>139</v>
      </c>
      <c r="I98" s="29" t="s">
        <v>139</v>
      </c>
      <c r="J98" s="29" t="s">
        <v>139</v>
      </c>
      <c r="K98" s="29" t="s">
        <v>139</v>
      </c>
      <c r="L98" s="29" t="s">
        <v>139</v>
      </c>
      <c r="M98" s="30" t="s">
        <v>142</v>
      </c>
      <c r="N98" s="30" t="s">
        <v>139</v>
      </c>
      <c r="O98" s="29" t="s">
        <v>139</v>
      </c>
      <c r="P98" s="29" t="s">
        <v>139</v>
      </c>
      <c r="Q98" s="29" t="s">
        <v>139</v>
      </c>
      <c r="R98" s="29" t="s">
        <v>139</v>
      </c>
      <c r="S98" s="29">
        <f t="shared" si="1"/>
        <v>1</v>
      </c>
    </row>
    <row r="99" spans="1:19" ht="65" customHeight="1" x14ac:dyDescent="0.45">
      <c r="A99" s="32" t="s">
        <v>405</v>
      </c>
      <c r="B99" s="33" t="s">
        <v>406</v>
      </c>
      <c r="C99" s="32" t="s">
        <v>407</v>
      </c>
      <c r="D99" s="28" t="s">
        <v>408</v>
      </c>
      <c r="E99" s="29" t="s">
        <v>167</v>
      </c>
      <c r="F99" s="30" t="s">
        <v>139</v>
      </c>
      <c r="G99" s="29" t="s">
        <v>139</v>
      </c>
      <c r="H99" s="29" t="s">
        <v>139</v>
      </c>
      <c r="I99" s="29" t="s">
        <v>139</v>
      </c>
      <c r="J99" s="29" t="s">
        <v>139</v>
      </c>
      <c r="K99" s="29" t="s">
        <v>139</v>
      </c>
      <c r="L99" s="29" t="s">
        <v>139</v>
      </c>
      <c r="M99" s="30" t="s">
        <v>142</v>
      </c>
      <c r="N99" s="30" t="s">
        <v>139</v>
      </c>
      <c r="O99" s="29" t="s">
        <v>139</v>
      </c>
      <c r="P99" s="29" t="s">
        <v>139</v>
      </c>
      <c r="Q99" s="29" t="s">
        <v>139</v>
      </c>
      <c r="R99" s="29" t="s">
        <v>139</v>
      </c>
      <c r="S99" s="29">
        <f t="shared" si="1"/>
        <v>1</v>
      </c>
    </row>
    <row r="100" spans="1:19" ht="79.5" customHeight="1" x14ac:dyDescent="0.45">
      <c r="A100" s="25" t="s">
        <v>440</v>
      </c>
      <c r="B100" s="33" t="s">
        <v>409</v>
      </c>
      <c r="C100" s="32" t="s">
        <v>410</v>
      </c>
      <c r="D100" s="52" t="s">
        <v>411</v>
      </c>
      <c r="E100" s="29" t="s">
        <v>167</v>
      </c>
      <c r="F100" s="30" t="s">
        <v>139</v>
      </c>
      <c r="G100" s="29" t="s">
        <v>139</v>
      </c>
      <c r="H100" s="29" t="s">
        <v>139</v>
      </c>
      <c r="I100" s="29" t="s">
        <v>139</v>
      </c>
      <c r="J100" s="29" t="s">
        <v>139</v>
      </c>
      <c r="K100" s="29" t="s">
        <v>139</v>
      </c>
      <c r="L100" s="29" t="s">
        <v>139</v>
      </c>
      <c r="M100" s="30" t="s">
        <v>142</v>
      </c>
      <c r="N100" s="30" t="s">
        <v>139</v>
      </c>
      <c r="O100" s="29" t="s">
        <v>139</v>
      </c>
      <c r="P100" s="29" t="s">
        <v>139</v>
      </c>
      <c r="Q100" s="29" t="s">
        <v>139</v>
      </c>
      <c r="R100" s="29" t="s">
        <v>139</v>
      </c>
      <c r="S100" s="29">
        <f t="shared" si="1"/>
        <v>1</v>
      </c>
    </row>
    <row r="101" spans="1:19" ht="80.5" customHeight="1" x14ac:dyDescent="0.45">
      <c r="A101" s="53">
        <v>77</v>
      </c>
      <c r="B101" s="54" t="s">
        <v>412</v>
      </c>
      <c r="C101" s="27" t="s">
        <v>139</v>
      </c>
      <c r="D101" s="55" t="s">
        <v>413</v>
      </c>
      <c r="E101" s="29" t="str">
        <f>IF(COUNTIF(F101:Q101,"x")&gt;1,"M","U")</f>
        <v>M</v>
      </c>
      <c r="F101" s="30" t="s">
        <v>142</v>
      </c>
      <c r="G101" s="29" t="s">
        <v>139</v>
      </c>
      <c r="H101" s="29" t="s">
        <v>139</v>
      </c>
      <c r="I101" s="29" t="s">
        <v>142</v>
      </c>
      <c r="J101" s="42" t="s">
        <v>142</v>
      </c>
      <c r="K101" s="29" t="s">
        <v>142</v>
      </c>
      <c r="L101" s="29" t="s">
        <v>142</v>
      </c>
      <c r="M101" s="30" t="s">
        <v>142</v>
      </c>
      <c r="N101" s="30" t="s">
        <v>142</v>
      </c>
      <c r="O101" s="29" t="s">
        <v>142</v>
      </c>
      <c r="P101" s="29" t="s">
        <v>142</v>
      </c>
      <c r="Q101" s="29" t="s">
        <v>139</v>
      </c>
      <c r="R101" s="42" t="s">
        <v>142</v>
      </c>
      <c r="S101" s="29">
        <f t="shared" si="1"/>
        <v>10</v>
      </c>
    </row>
    <row r="102" spans="1:19" ht="64" customHeight="1" x14ac:dyDescent="0.45">
      <c r="A102" s="32">
        <v>23</v>
      </c>
      <c r="B102" s="33" t="s">
        <v>414</v>
      </c>
      <c r="C102" s="32" t="s">
        <v>415</v>
      </c>
      <c r="D102" s="28" t="s">
        <v>416</v>
      </c>
      <c r="E102" s="29" t="s">
        <v>141</v>
      </c>
      <c r="F102" s="30" t="s">
        <v>139</v>
      </c>
      <c r="G102" s="29" t="s">
        <v>139</v>
      </c>
      <c r="H102" s="29" t="s">
        <v>139</v>
      </c>
      <c r="I102" s="29" t="s">
        <v>139</v>
      </c>
      <c r="J102" s="42" t="s">
        <v>142</v>
      </c>
      <c r="K102" s="29" t="s">
        <v>142</v>
      </c>
      <c r="L102" s="29" t="s">
        <v>139</v>
      </c>
      <c r="M102" s="30" t="s">
        <v>142</v>
      </c>
      <c r="N102" s="30" t="s">
        <v>139</v>
      </c>
      <c r="O102" s="29" t="s">
        <v>139</v>
      </c>
      <c r="P102" s="29" t="s">
        <v>139</v>
      </c>
      <c r="Q102" s="29" t="s">
        <v>139</v>
      </c>
      <c r="R102" s="29" t="s">
        <v>139</v>
      </c>
      <c r="S102" s="29">
        <f t="shared" si="1"/>
        <v>3</v>
      </c>
    </row>
    <row r="103" spans="1:19" ht="94.5" customHeight="1" x14ac:dyDescent="0.45">
      <c r="A103" s="39" t="s">
        <v>417</v>
      </c>
      <c r="B103" s="56" t="s">
        <v>418</v>
      </c>
      <c r="C103" s="39" t="s">
        <v>419</v>
      </c>
      <c r="D103" s="37" t="s">
        <v>420</v>
      </c>
      <c r="E103" s="29" t="str">
        <f>IF(COUNTIF(F103:Q103,"x")&gt;1,"M","U")</f>
        <v>M</v>
      </c>
      <c r="F103" s="30" t="s">
        <v>139</v>
      </c>
      <c r="G103" s="29" t="s">
        <v>142</v>
      </c>
      <c r="H103" s="29" t="s">
        <v>139</v>
      </c>
      <c r="I103" s="29" t="s">
        <v>139</v>
      </c>
      <c r="J103" s="42" t="s">
        <v>142</v>
      </c>
      <c r="K103" s="29" t="s">
        <v>139</v>
      </c>
      <c r="L103" s="29" t="s">
        <v>142</v>
      </c>
      <c r="M103" s="30" t="s">
        <v>142</v>
      </c>
      <c r="N103" s="30" t="s">
        <v>139</v>
      </c>
      <c r="O103" s="29" t="s">
        <v>139</v>
      </c>
      <c r="P103" s="29" t="s">
        <v>139</v>
      </c>
      <c r="Q103" s="29" t="s">
        <v>139</v>
      </c>
      <c r="R103" s="29" t="s">
        <v>139</v>
      </c>
      <c r="S103" s="29">
        <f t="shared" si="1"/>
        <v>4</v>
      </c>
    </row>
    <row r="104" spans="1:19" ht="110" customHeight="1" x14ac:dyDescent="0.45">
      <c r="A104" s="25" t="s">
        <v>439</v>
      </c>
      <c r="B104" s="33" t="s">
        <v>421</v>
      </c>
      <c r="C104" s="32" t="s">
        <v>422</v>
      </c>
      <c r="D104" s="28" t="s">
        <v>423</v>
      </c>
      <c r="E104" s="29" t="s">
        <v>167</v>
      </c>
      <c r="F104" s="30" t="s">
        <v>139</v>
      </c>
      <c r="G104" s="29" t="s">
        <v>139</v>
      </c>
      <c r="H104" s="29" t="s">
        <v>139</v>
      </c>
      <c r="I104" s="29" t="s">
        <v>139</v>
      </c>
      <c r="J104" s="29" t="s">
        <v>139</v>
      </c>
      <c r="K104" s="29" t="s">
        <v>139</v>
      </c>
      <c r="L104" s="29" t="s">
        <v>139</v>
      </c>
      <c r="M104" s="30" t="s">
        <v>142</v>
      </c>
      <c r="N104" s="30" t="s">
        <v>139</v>
      </c>
      <c r="O104" s="29" t="s">
        <v>139</v>
      </c>
      <c r="P104" s="29" t="s">
        <v>139</v>
      </c>
      <c r="Q104" s="29" t="s">
        <v>139</v>
      </c>
      <c r="R104" s="29" t="s">
        <v>139</v>
      </c>
      <c r="S104" s="29">
        <f t="shared" si="1"/>
        <v>1</v>
      </c>
    </row>
    <row r="105" spans="1:19" ht="99" x14ac:dyDescent="0.45">
      <c r="A105" s="32" t="s">
        <v>424</v>
      </c>
      <c r="B105" s="36" t="s">
        <v>425</v>
      </c>
      <c r="C105" s="32" t="s">
        <v>426</v>
      </c>
      <c r="D105" s="37" t="s">
        <v>427</v>
      </c>
      <c r="E105" s="29" t="str">
        <f>IF(COUNTIF(F105:Q105,"x")&gt;1,"M","U")</f>
        <v>M</v>
      </c>
      <c r="F105" s="30" t="s">
        <v>142</v>
      </c>
      <c r="G105" s="29" t="s">
        <v>142</v>
      </c>
      <c r="H105" s="29" t="s">
        <v>139</v>
      </c>
      <c r="I105" s="29" t="s">
        <v>139</v>
      </c>
      <c r="J105" s="42" t="s">
        <v>142</v>
      </c>
      <c r="K105" s="29" t="s">
        <v>142</v>
      </c>
      <c r="L105" s="29" t="s">
        <v>142</v>
      </c>
      <c r="M105" s="30" t="s">
        <v>142</v>
      </c>
      <c r="N105" s="30" t="s">
        <v>142</v>
      </c>
      <c r="O105" s="29" t="s">
        <v>139</v>
      </c>
      <c r="P105" s="29" t="s">
        <v>139</v>
      </c>
      <c r="Q105" s="29" t="s">
        <v>139</v>
      </c>
      <c r="R105" s="42" t="s">
        <v>142</v>
      </c>
      <c r="S105" s="29">
        <f t="shared" si="1"/>
        <v>8</v>
      </c>
    </row>
    <row r="107" spans="1:19" s="63" customFormat="1" ht="39" x14ac:dyDescent="0.45">
      <c r="A107" s="57" t="s">
        <v>428</v>
      </c>
      <c r="B107" s="58" t="s">
        <v>432</v>
      </c>
      <c r="C107" s="59"/>
      <c r="D107" s="60"/>
      <c r="E107" s="31"/>
      <c r="F107" s="61"/>
      <c r="G107" s="62"/>
      <c r="H107" s="62"/>
      <c r="I107" s="62"/>
      <c r="J107" s="62"/>
      <c r="K107" s="62"/>
      <c r="L107" s="62"/>
      <c r="M107" s="61"/>
      <c r="N107" s="61"/>
      <c r="O107" s="62"/>
      <c r="P107" s="62"/>
      <c r="Q107" s="62"/>
      <c r="R107" s="62"/>
      <c r="S107" s="62"/>
    </row>
    <row r="108" spans="1:19" s="63" customFormat="1" x14ac:dyDescent="0.45">
      <c r="A108" s="59"/>
      <c r="C108" s="59"/>
      <c r="D108" s="60"/>
      <c r="E108" s="31"/>
      <c r="F108" s="61"/>
      <c r="G108" s="61"/>
      <c r="H108" s="61"/>
      <c r="I108" s="61"/>
      <c r="J108" s="61"/>
      <c r="K108" s="61"/>
      <c r="L108" s="61"/>
      <c r="M108" s="61"/>
      <c r="N108" s="61"/>
      <c r="O108" s="61"/>
      <c r="P108" s="61"/>
      <c r="Q108" s="61"/>
      <c r="R108" s="61"/>
      <c r="S108" s="62"/>
    </row>
    <row r="109" spans="1:19" ht="39" x14ac:dyDescent="0.45">
      <c r="B109" s="58" t="s">
        <v>430</v>
      </c>
    </row>
    <row r="110" spans="1:19" x14ac:dyDescent="0.45">
      <c r="B110" s="64"/>
    </row>
    <row r="111" spans="1:19" ht="58.5" x14ac:dyDescent="0.45">
      <c r="B111" s="58" t="s">
        <v>431</v>
      </c>
    </row>
  </sheetData>
  <sheetProtection algorithmName="SHA-512" hashValue="9fAJ55fFmr4kTqQNtvJ3Rpm6cx3y5yxzsBwZNdd4oIlvbePqpy5zMbC51giNdezNfHH5Xivp+U7tG0c2njUy+Q==" saltValue="UUAlIw/wPagetm1ttAJo1g==" spinCount="100000" sheet="1" selectLockedCells="1" sort="0" autoFilter="0" selectUnlockedCells="1"/>
  <autoFilter ref="A1:S105" xr:uid="{4AACBA09-6612-4DD8-8A7B-5413FB925019}">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autoFilter>
  <mergeCells count="1">
    <mergeCell ref="F1:R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E7651-1C64-4607-99A4-BEDFB4FC2DEB}">
  <dimension ref="A1:C124"/>
  <sheetViews>
    <sheetView showGridLines="0" zoomScale="130" zoomScaleNormal="130" zoomScaleSheetLayoutView="90" workbookViewId="0">
      <selection activeCell="D111" sqref="D111"/>
    </sheetView>
  </sheetViews>
  <sheetFormatPr defaultRowHeight="14.5" x14ac:dyDescent="0.4"/>
  <cols>
    <col min="1" max="1" width="7.23046875" style="4" customWidth="1"/>
    <col min="2" max="2" width="89.07421875" style="2" customWidth="1"/>
    <col min="3" max="16384" width="9.23046875" style="3"/>
  </cols>
  <sheetData>
    <row r="1" spans="1:2" ht="16.5" x14ac:dyDescent="0.4">
      <c r="A1" s="1" t="s">
        <v>0</v>
      </c>
    </row>
    <row r="2" spans="1:2" ht="33" customHeight="1" x14ac:dyDescent="0.4">
      <c r="A2" s="4">
        <v>1</v>
      </c>
      <c r="B2" s="5" t="s">
        <v>1</v>
      </c>
    </row>
    <row r="3" spans="1:2" ht="31.5" customHeight="1" x14ac:dyDescent="0.4">
      <c r="A3" s="4">
        <v>2</v>
      </c>
      <c r="B3" s="5" t="s">
        <v>2</v>
      </c>
    </row>
    <row r="4" spans="1:2" ht="32.5" customHeight="1" x14ac:dyDescent="0.4">
      <c r="A4" s="4">
        <v>3</v>
      </c>
      <c r="B4" s="5" t="s">
        <v>3</v>
      </c>
    </row>
    <row r="5" spans="1:2" ht="31.5" customHeight="1" x14ac:dyDescent="0.4">
      <c r="A5" s="4">
        <v>4</v>
      </c>
      <c r="B5" s="5" t="s">
        <v>4</v>
      </c>
    </row>
    <row r="6" spans="1:2" ht="30.5" customHeight="1" x14ac:dyDescent="0.4">
      <c r="A6" s="4">
        <v>5</v>
      </c>
      <c r="B6" s="5" t="s">
        <v>5</v>
      </c>
    </row>
    <row r="7" spans="1:2" ht="31" customHeight="1" x14ac:dyDescent="0.4">
      <c r="A7" s="4">
        <v>6</v>
      </c>
      <c r="B7" s="5" t="s">
        <v>6</v>
      </c>
    </row>
    <row r="8" spans="1:2" ht="31.5" customHeight="1" x14ac:dyDescent="0.4">
      <c r="A8" s="4">
        <v>7</v>
      </c>
      <c r="B8" s="5" t="s">
        <v>7</v>
      </c>
    </row>
    <row r="9" spans="1:2" ht="30" customHeight="1" x14ac:dyDescent="0.4">
      <c r="A9" s="4">
        <v>8</v>
      </c>
      <c r="B9" s="5" t="s">
        <v>8</v>
      </c>
    </row>
    <row r="10" spans="1:2" ht="46" customHeight="1" x14ac:dyDescent="0.4">
      <c r="A10" s="4">
        <v>9</v>
      </c>
      <c r="B10" s="5" t="s">
        <v>9</v>
      </c>
    </row>
    <row r="11" spans="1:2" ht="30" customHeight="1" x14ac:dyDescent="0.4">
      <c r="A11" s="4">
        <v>10</v>
      </c>
      <c r="B11" s="5" t="s">
        <v>10</v>
      </c>
    </row>
    <row r="12" spans="1:2" ht="31.5" customHeight="1" x14ac:dyDescent="0.4">
      <c r="A12" s="4">
        <v>11</v>
      </c>
      <c r="B12" s="5" t="s">
        <v>11</v>
      </c>
    </row>
    <row r="13" spans="1:2" ht="32.5" customHeight="1" x14ac:dyDescent="0.4">
      <c r="A13" s="4">
        <v>12</v>
      </c>
      <c r="B13" s="5" t="s">
        <v>12</v>
      </c>
    </row>
    <row r="14" spans="1:2" ht="31.5" customHeight="1" x14ac:dyDescent="0.4">
      <c r="A14" s="4">
        <v>13</v>
      </c>
      <c r="B14" s="5" t="s">
        <v>13</v>
      </c>
    </row>
    <row r="15" spans="1:2" ht="31" customHeight="1" x14ac:dyDescent="0.4">
      <c r="A15" s="4">
        <v>14</v>
      </c>
      <c r="B15" s="5" t="s">
        <v>14</v>
      </c>
    </row>
    <row r="16" spans="1:2" ht="30.5" customHeight="1" x14ac:dyDescent="0.4">
      <c r="A16" s="4">
        <v>15</v>
      </c>
      <c r="B16" s="5" t="s">
        <v>15</v>
      </c>
    </row>
    <row r="17" spans="1:2" ht="31.5" customHeight="1" x14ac:dyDescent="0.4">
      <c r="A17" s="4">
        <v>16</v>
      </c>
      <c r="B17" s="5" t="s">
        <v>16</v>
      </c>
    </row>
    <row r="18" spans="1:2" ht="30" customHeight="1" x14ac:dyDescent="0.4">
      <c r="A18" s="4">
        <v>17</v>
      </c>
      <c r="B18" s="5" t="s">
        <v>17</v>
      </c>
    </row>
    <row r="19" spans="1:2" ht="47" customHeight="1" x14ac:dyDescent="0.4">
      <c r="A19" s="4">
        <v>18</v>
      </c>
      <c r="B19" s="5" t="s">
        <v>18</v>
      </c>
    </row>
    <row r="20" spans="1:2" ht="32.5" customHeight="1" x14ac:dyDescent="0.4">
      <c r="A20" s="4">
        <v>19</v>
      </c>
      <c r="B20" s="5" t="s">
        <v>19</v>
      </c>
    </row>
    <row r="21" spans="1:2" ht="34.5" customHeight="1" x14ac:dyDescent="0.4">
      <c r="A21" s="4">
        <v>20</v>
      </c>
      <c r="B21" s="5" t="s">
        <v>20</v>
      </c>
    </row>
    <row r="22" spans="1:2" ht="32" customHeight="1" x14ac:dyDescent="0.4">
      <c r="A22" s="4">
        <v>21</v>
      </c>
      <c r="B22" s="5" t="s">
        <v>21</v>
      </c>
    </row>
    <row r="23" spans="1:2" ht="45" customHeight="1" x14ac:dyDescent="0.4">
      <c r="A23" s="4">
        <v>22</v>
      </c>
      <c r="B23" s="5" t="s">
        <v>22</v>
      </c>
    </row>
    <row r="24" spans="1:2" ht="34" customHeight="1" x14ac:dyDescent="0.4">
      <c r="A24" s="4">
        <v>23</v>
      </c>
      <c r="B24" s="5" t="s">
        <v>23</v>
      </c>
    </row>
    <row r="25" spans="1:2" ht="49.5" customHeight="1" x14ac:dyDescent="0.4">
      <c r="A25" s="4">
        <v>24</v>
      </c>
      <c r="B25" s="5" t="s">
        <v>24</v>
      </c>
    </row>
    <row r="26" spans="1:2" ht="32.5" customHeight="1" x14ac:dyDescent="0.4">
      <c r="A26" s="4">
        <v>25</v>
      </c>
      <c r="B26" s="5" t="s">
        <v>25</v>
      </c>
    </row>
    <row r="27" spans="1:2" ht="31.5" customHeight="1" x14ac:dyDescent="0.4">
      <c r="A27" s="4">
        <v>26</v>
      </c>
      <c r="B27" s="5" t="s">
        <v>26</v>
      </c>
    </row>
    <row r="28" spans="1:2" ht="29.5" customHeight="1" x14ac:dyDescent="0.4">
      <c r="A28" s="4">
        <v>27</v>
      </c>
      <c r="B28" s="5" t="s">
        <v>27</v>
      </c>
    </row>
    <row r="29" spans="1:2" ht="32.5" customHeight="1" x14ac:dyDescent="0.4">
      <c r="A29" s="4">
        <v>28</v>
      </c>
      <c r="B29" s="5" t="s">
        <v>28</v>
      </c>
    </row>
    <row r="30" spans="1:2" ht="32" customHeight="1" x14ac:dyDescent="0.4">
      <c r="A30" s="4">
        <v>29</v>
      </c>
      <c r="B30" s="5" t="s">
        <v>29</v>
      </c>
    </row>
    <row r="31" spans="1:2" ht="31" customHeight="1" x14ac:dyDescent="0.4">
      <c r="A31" s="4">
        <v>30</v>
      </c>
      <c r="B31" s="5" t="s">
        <v>30</v>
      </c>
    </row>
    <row r="32" spans="1:2" ht="31.5" customHeight="1" x14ac:dyDescent="0.4">
      <c r="A32" s="4">
        <v>31</v>
      </c>
      <c r="B32" s="5" t="s">
        <v>31</v>
      </c>
    </row>
    <row r="33" spans="1:2" ht="45" customHeight="1" x14ac:dyDescent="0.4">
      <c r="A33" s="4">
        <v>32</v>
      </c>
      <c r="B33" s="5" t="s">
        <v>32</v>
      </c>
    </row>
    <row r="34" spans="1:2" ht="30" customHeight="1" x14ac:dyDescent="0.4">
      <c r="A34" s="4">
        <v>33</v>
      </c>
      <c r="B34" s="5" t="s">
        <v>33</v>
      </c>
    </row>
    <row r="35" spans="1:2" ht="31.5" customHeight="1" x14ac:dyDescent="0.4">
      <c r="A35" s="4">
        <v>34</v>
      </c>
      <c r="B35" s="5" t="s">
        <v>34</v>
      </c>
    </row>
    <row r="36" spans="1:2" ht="31.5" customHeight="1" x14ac:dyDescent="0.4">
      <c r="A36" s="4">
        <v>35</v>
      </c>
      <c r="B36" s="5" t="s">
        <v>35</v>
      </c>
    </row>
    <row r="37" spans="1:2" ht="32.5" customHeight="1" x14ac:dyDescent="0.4">
      <c r="A37" s="4">
        <v>36</v>
      </c>
      <c r="B37" s="5" t="s">
        <v>36</v>
      </c>
    </row>
    <row r="38" spans="1:2" ht="48.5" customHeight="1" x14ac:dyDescent="0.4">
      <c r="A38" s="4">
        <v>37</v>
      </c>
      <c r="B38" s="5" t="s">
        <v>37</v>
      </c>
    </row>
    <row r="39" spans="1:2" ht="31.5" customHeight="1" x14ac:dyDescent="0.4">
      <c r="A39" s="4">
        <v>38</v>
      </c>
      <c r="B39" s="5" t="s">
        <v>38</v>
      </c>
    </row>
    <row r="40" spans="1:2" ht="46" customHeight="1" x14ac:dyDescent="0.4">
      <c r="A40" s="4">
        <v>39</v>
      </c>
      <c r="B40" s="5" t="s">
        <v>39</v>
      </c>
    </row>
    <row r="41" spans="1:2" ht="34.5" customHeight="1" x14ac:dyDescent="0.4">
      <c r="A41" s="4">
        <v>40</v>
      </c>
      <c r="B41" s="5" t="s">
        <v>40</v>
      </c>
    </row>
    <row r="42" spans="1:2" ht="34" customHeight="1" x14ac:dyDescent="0.4">
      <c r="A42" s="4">
        <v>41</v>
      </c>
      <c r="B42" s="5" t="s">
        <v>41</v>
      </c>
    </row>
    <row r="43" spans="1:2" ht="31.5" customHeight="1" x14ac:dyDescent="0.4">
      <c r="A43" s="4">
        <v>42</v>
      </c>
      <c r="B43" s="5" t="s">
        <v>42</v>
      </c>
    </row>
    <row r="44" spans="1:2" ht="46.5" customHeight="1" x14ac:dyDescent="0.4">
      <c r="A44" s="4">
        <v>43</v>
      </c>
      <c r="B44" s="5" t="s">
        <v>43</v>
      </c>
    </row>
    <row r="45" spans="1:2" ht="31" customHeight="1" x14ac:dyDescent="0.4">
      <c r="A45" s="4">
        <v>44</v>
      </c>
      <c r="B45" s="5" t="s">
        <v>44</v>
      </c>
    </row>
    <row r="46" spans="1:2" ht="20" customHeight="1" x14ac:dyDescent="0.4">
      <c r="B46" s="7" t="s">
        <v>114</v>
      </c>
    </row>
    <row r="47" spans="1:2" x14ac:dyDescent="0.4">
      <c r="A47" s="69">
        <v>45</v>
      </c>
      <c r="B47" s="5" t="s">
        <v>436</v>
      </c>
    </row>
    <row r="48" spans="1:2" x14ac:dyDescent="0.4">
      <c r="A48" s="69"/>
      <c r="B48" s="7" t="s">
        <v>45</v>
      </c>
    </row>
    <row r="49" spans="1:2" ht="43.5" x14ac:dyDescent="0.4">
      <c r="A49" s="4">
        <v>46</v>
      </c>
      <c r="B49" s="5" t="s">
        <v>46</v>
      </c>
    </row>
    <row r="50" spans="1:2" ht="31.5" customHeight="1" x14ac:dyDescent="0.4">
      <c r="A50" s="8"/>
      <c r="B50" s="9" t="s">
        <v>47</v>
      </c>
    </row>
    <row r="51" spans="1:2" x14ac:dyDescent="0.4">
      <c r="A51" s="69">
        <v>47</v>
      </c>
      <c r="B51" s="6" t="s">
        <v>48</v>
      </c>
    </row>
    <row r="52" spans="1:2" ht="16.5" customHeight="1" x14ac:dyDescent="0.4">
      <c r="A52" s="69"/>
      <c r="B52" s="9" t="s">
        <v>49</v>
      </c>
    </row>
    <row r="53" spans="1:2" x14ac:dyDescent="0.4">
      <c r="A53" s="4">
        <v>48</v>
      </c>
      <c r="B53" s="6" t="s">
        <v>50</v>
      </c>
    </row>
    <row r="54" spans="1:2" ht="17.5" customHeight="1" x14ac:dyDescent="0.4">
      <c r="B54" s="9" t="s">
        <v>51</v>
      </c>
    </row>
    <row r="55" spans="1:2" ht="29" x14ac:dyDescent="0.4">
      <c r="A55" s="4">
        <v>49</v>
      </c>
      <c r="B55" s="6" t="s">
        <v>52</v>
      </c>
    </row>
    <row r="56" spans="1:2" x14ac:dyDescent="0.4">
      <c r="B56" s="9" t="s">
        <v>53</v>
      </c>
    </row>
    <row r="57" spans="1:2" x14ac:dyDescent="0.4">
      <c r="A57" s="4">
        <v>50</v>
      </c>
      <c r="B57" s="6" t="s">
        <v>54</v>
      </c>
    </row>
    <row r="58" spans="1:2" ht="16" customHeight="1" x14ac:dyDescent="0.4">
      <c r="B58" s="66" t="s">
        <v>55</v>
      </c>
    </row>
    <row r="59" spans="1:2" x14ac:dyDescent="0.4">
      <c r="A59" s="4">
        <v>51</v>
      </c>
      <c r="B59" s="6" t="s">
        <v>56</v>
      </c>
    </row>
    <row r="60" spans="1:2" ht="18" customHeight="1" x14ac:dyDescent="0.4">
      <c r="B60" s="9" t="s">
        <v>57</v>
      </c>
    </row>
    <row r="61" spans="1:2" x14ac:dyDescent="0.4">
      <c r="A61" s="4">
        <v>52</v>
      </c>
      <c r="B61" s="6" t="s">
        <v>58</v>
      </c>
    </row>
    <row r="62" spans="1:2" x14ac:dyDescent="0.4">
      <c r="B62" s="9" t="s">
        <v>59</v>
      </c>
    </row>
    <row r="63" spans="1:2" ht="29" x14ac:dyDescent="0.4">
      <c r="A63" s="4">
        <v>53</v>
      </c>
      <c r="B63" s="6" t="s">
        <v>60</v>
      </c>
    </row>
    <row r="64" spans="1:2" ht="17" customHeight="1" x14ac:dyDescent="0.4">
      <c r="B64" s="10" t="s">
        <v>61</v>
      </c>
    </row>
    <row r="65" spans="1:3" x14ac:dyDescent="0.4">
      <c r="A65" s="4">
        <v>54</v>
      </c>
      <c r="B65" s="11" t="s">
        <v>62</v>
      </c>
    </row>
    <row r="66" spans="1:3" x14ac:dyDescent="0.4">
      <c r="B66" s="67" t="s">
        <v>63</v>
      </c>
    </row>
    <row r="67" spans="1:3" x14ac:dyDescent="0.4">
      <c r="A67" s="4">
        <v>55</v>
      </c>
      <c r="B67" s="11" t="s">
        <v>64</v>
      </c>
    </row>
    <row r="68" spans="1:3" x14ac:dyDescent="0.4">
      <c r="B68" s="67" t="s">
        <v>65</v>
      </c>
    </row>
    <row r="69" spans="1:3" ht="29" x14ac:dyDescent="0.4">
      <c r="A69" s="4">
        <v>56</v>
      </c>
      <c r="B69" s="5" t="s">
        <v>66</v>
      </c>
    </row>
    <row r="70" spans="1:3" x14ac:dyDescent="0.4">
      <c r="B70" s="9" t="s">
        <v>67</v>
      </c>
      <c r="C70" s="12"/>
    </row>
    <row r="71" spans="1:3" x14ac:dyDescent="0.4">
      <c r="A71" s="4">
        <v>57</v>
      </c>
      <c r="B71" s="6" t="s">
        <v>68</v>
      </c>
    </row>
    <row r="72" spans="1:3" x14ac:dyDescent="0.4">
      <c r="B72" s="9" t="s">
        <v>69</v>
      </c>
    </row>
    <row r="73" spans="1:3" ht="29" x14ac:dyDescent="0.4">
      <c r="A73" s="4">
        <v>58</v>
      </c>
      <c r="B73" s="6" t="s">
        <v>70</v>
      </c>
    </row>
    <row r="74" spans="1:3" ht="29" x14ac:dyDescent="0.4">
      <c r="B74" s="9" t="s">
        <v>71</v>
      </c>
    </row>
    <row r="75" spans="1:3" x14ac:dyDescent="0.4">
      <c r="A75" s="4">
        <v>59</v>
      </c>
      <c r="B75" s="6" t="s">
        <v>72</v>
      </c>
    </row>
    <row r="76" spans="1:3" x14ac:dyDescent="0.4">
      <c r="B76" s="9" t="s">
        <v>73</v>
      </c>
    </row>
    <row r="77" spans="1:3" ht="29" x14ac:dyDescent="0.4">
      <c r="A77" s="4">
        <v>60</v>
      </c>
      <c r="B77" s="6" t="s">
        <v>74</v>
      </c>
    </row>
    <row r="78" spans="1:3" x14ac:dyDescent="0.4">
      <c r="B78" s="9" t="s">
        <v>75</v>
      </c>
    </row>
    <row r="79" spans="1:3" x14ac:dyDescent="0.4">
      <c r="A79" s="4">
        <v>61</v>
      </c>
      <c r="B79" s="6" t="s">
        <v>76</v>
      </c>
    </row>
    <row r="80" spans="1:3" x14ac:dyDescent="0.4">
      <c r="B80" s="9" t="s">
        <v>77</v>
      </c>
    </row>
    <row r="81" spans="1:2" x14ac:dyDescent="0.4">
      <c r="A81" s="4">
        <v>62</v>
      </c>
      <c r="B81" s="6" t="s">
        <v>78</v>
      </c>
    </row>
    <row r="82" spans="1:2" ht="29" x14ac:dyDescent="0.4">
      <c r="B82" s="9" t="s">
        <v>79</v>
      </c>
    </row>
    <row r="83" spans="1:2" x14ac:dyDescent="0.4">
      <c r="A83" s="4">
        <v>63</v>
      </c>
      <c r="B83" s="6" t="s">
        <v>80</v>
      </c>
    </row>
    <row r="84" spans="1:2" x14ac:dyDescent="0.4">
      <c r="B84" s="9" t="s">
        <v>81</v>
      </c>
    </row>
    <row r="85" spans="1:2" x14ac:dyDescent="0.4">
      <c r="A85" s="4">
        <v>64</v>
      </c>
      <c r="B85" s="6" t="s">
        <v>82</v>
      </c>
    </row>
    <row r="86" spans="1:2" x14ac:dyDescent="0.4">
      <c r="B86" s="9" t="s">
        <v>83</v>
      </c>
    </row>
    <row r="87" spans="1:2" ht="29" x14ac:dyDescent="0.4">
      <c r="A87" s="4">
        <v>65</v>
      </c>
      <c r="B87" s="6" t="s">
        <v>84</v>
      </c>
    </row>
    <row r="88" spans="1:2" x14ac:dyDescent="0.4">
      <c r="B88" s="9" t="s">
        <v>85</v>
      </c>
    </row>
    <row r="89" spans="1:2" x14ac:dyDescent="0.4">
      <c r="A89" s="4">
        <v>66</v>
      </c>
      <c r="B89" s="6" t="s">
        <v>86</v>
      </c>
    </row>
    <row r="90" spans="1:2" x14ac:dyDescent="0.4">
      <c r="B90" s="9" t="s">
        <v>87</v>
      </c>
    </row>
    <row r="91" spans="1:2" ht="29" x14ac:dyDescent="0.4">
      <c r="A91" s="4">
        <v>67</v>
      </c>
      <c r="B91" s="11" t="s">
        <v>88</v>
      </c>
    </row>
    <row r="92" spans="1:2" x14ac:dyDescent="0.4">
      <c r="B92" s="9" t="s">
        <v>89</v>
      </c>
    </row>
    <row r="93" spans="1:2" x14ac:dyDescent="0.4">
      <c r="A93" s="4">
        <v>68</v>
      </c>
      <c r="B93" s="11" t="s">
        <v>90</v>
      </c>
    </row>
    <row r="94" spans="1:2" ht="19" customHeight="1" x14ac:dyDescent="0.4">
      <c r="B94" s="9" t="s">
        <v>91</v>
      </c>
    </row>
    <row r="95" spans="1:2" ht="29" x14ac:dyDescent="0.4">
      <c r="A95" s="4">
        <v>69</v>
      </c>
      <c r="B95" s="13" t="s">
        <v>92</v>
      </c>
    </row>
    <row r="96" spans="1:2" x14ac:dyDescent="0.4">
      <c r="B96" s="9" t="s">
        <v>93</v>
      </c>
    </row>
    <row r="97" spans="1:2" x14ac:dyDescent="0.4">
      <c r="A97" s="4">
        <v>70</v>
      </c>
      <c r="B97" s="11" t="s">
        <v>94</v>
      </c>
    </row>
    <row r="98" spans="1:2" ht="16.5" customHeight="1" x14ac:dyDescent="0.4">
      <c r="B98" s="9" t="s">
        <v>95</v>
      </c>
    </row>
    <row r="99" spans="1:2" x14ac:dyDescent="0.4">
      <c r="A99" s="4">
        <v>71</v>
      </c>
      <c r="B99" s="11" t="s">
        <v>96</v>
      </c>
    </row>
    <row r="100" spans="1:2" x14ac:dyDescent="0.4">
      <c r="B100" s="9" t="s">
        <v>97</v>
      </c>
    </row>
    <row r="101" spans="1:2" ht="29" x14ac:dyDescent="0.4">
      <c r="A101" s="4">
        <v>72</v>
      </c>
      <c r="B101" s="11" t="s">
        <v>117</v>
      </c>
    </row>
    <row r="102" spans="1:2" x14ac:dyDescent="0.4">
      <c r="B102" s="9" t="s">
        <v>118</v>
      </c>
    </row>
    <row r="103" spans="1:2" x14ac:dyDescent="0.4">
      <c r="A103" s="4">
        <v>73</v>
      </c>
      <c r="B103" s="11" t="s">
        <v>98</v>
      </c>
    </row>
    <row r="104" spans="1:2" x14ac:dyDescent="0.4">
      <c r="B104" s="67" t="s">
        <v>99</v>
      </c>
    </row>
    <row r="105" spans="1:2" ht="29" x14ac:dyDescent="0.4">
      <c r="A105" s="4">
        <v>74</v>
      </c>
      <c r="B105" s="11" t="s">
        <v>115</v>
      </c>
    </row>
    <row r="106" spans="1:2" ht="19.5" customHeight="1" x14ac:dyDescent="0.4">
      <c r="B106" s="7" t="s">
        <v>116</v>
      </c>
    </row>
    <row r="107" spans="1:2" x14ac:dyDescent="0.4">
      <c r="A107" s="4">
        <v>75</v>
      </c>
      <c r="B107" s="11" t="s">
        <v>101</v>
      </c>
    </row>
    <row r="108" spans="1:2" x14ac:dyDescent="0.4">
      <c r="B108" s="9" t="s">
        <v>102</v>
      </c>
    </row>
    <row r="109" spans="1:2" x14ac:dyDescent="0.4">
      <c r="A109" s="4">
        <v>76</v>
      </c>
      <c r="B109" s="13" t="s">
        <v>103</v>
      </c>
    </row>
    <row r="110" spans="1:2" ht="15" customHeight="1" x14ac:dyDescent="0.4">
      <c r="B110" s="9" t="s">
        <v>104</v>
      </c>
    </row>
    <row r="111" spans="1:2" x14ac:dyDescent="0.4">
      <c r="A111" s="4">
        <v>77</v>
      </c>
      <c r="B111" s="14" t="s">
        <v>105</v>
      </c>
    </row>
    <row r="112" spans="1:2" ht="15" customHeight="1" x14ac:dyDescent="0.4">
      <c r="B112" s="9" t="s">
        <v>106</v>
      </c>
    </row>
    <row r="113" spans="1:2" x14ac:dyDescent="0.4">
      <c r="A113" s="4">
        <v>78</v>
      </c>
      <c r="B113" s="11" t="s">
        <v>107</v>
      </c>
    </row>
    <row r="114" spans="1:2" x14ac:dyDescent="0.4">
      <c r="B114" s="9" t="s">
        <v>108</v>
      </c>
    </row>
    <row r="115" spans="1:2" x14ac:dyDescent="0.4">
      <c r="A115" s="4">
        <v>79</v>
      </c>
      <c r="B115" s="11" t="s">
        <v>441</v>
      </c>
    </row>
    <row r="116" spans="1:2" ht="19" customHeight="1" x14ac:dyDescent="0.4">
      <c r="B116" s="7" t="s">
        <v>100</v>
      </c>
    </row>
    <row r="117" spans="1:2" ht="29" x14ac:dyDescent="0.4">
      <c r="A117" s="4">
        <v>81</v>
      </c>
      <c r="B117" s="11" t="s">
        <v>109</v>
      </c>
    </row>
    <row r="118" spans="1:2" x14ac:dyDescent="0.4">
      <c r="B118" s="7" t="s">
        <v>110</v>
      </c>
    </row>
    <row r="119" spans="1:2" ht="29" x14ac:dyDescent="0.4">
      <c r="A119" s="4">
        <v>82</v>
      </c>
      <c r="B119" s="11" t="s">
        <v>111</v>
      </c>
    </row>
    <row r="120" spans="1:2" x14ac:dyDescent="0.4">
      <c r="B120" s="9" t="s">
        <v>112</v>
      </c>
    </row>
    <row r="121" spans="1:2" ht="29" x14ac:dyDescent="0.4">
      <c r="A121" s="4">
        <v>83</v>
      </c>
      <c r="B121" s="11" t="s">
        <v>113</v>
      </c>
    </row>
    <row r="122" spans="1:2" x14ac:dyDescent="0.4">
      <c r="B122" s="9" t="s">
        <v>114</v>
      </c>
    </row>
    <row r="123" spans="1:2" x14ac:dyDescent="0.4">
      <c r="B123" s="11"/>
    </row>
    <row r="124" spans="1:2" ht="20.5" customHeight="1" x14ac:dyDescent="0.4">
      <c r="B124" s="7"/>
    </row>
  </sheetData>
  <sheetProtection algorithmName="SHA-512" hashValue="BO8ZnEk5gGBPj6QLMUwWEfAshYbjvHimAfinMH2cJ6IxjxIb8XQUPQFBIurhTQxhod/mlXT3/IvRmaBuqB8CFQ==" saltValue="Hvm2nTRSgEWqO5SBQf0nUQ==" spinCount="100000" sheet="1" objects="1" scenarios="1" selectLockedCells="1" selectUnlockedCells="1"/>
  <mergeCells count="2">
    <mergeCell ref="A47:A48"/>
    <mergeCell ref="A51:A52"/>
  </mergeCells>
  <hyperlinks>
    <hyperlink ref="B104" r:id="rId1" xr:uid="{61849C63-25A5-4D7C-958E-2D8FBA16E264}"/>
    <hyperlink ref="B94" r:id="rId2" xr:uid="{27259E2F-2017-4F10-BCB9-134F5B685CB7}"/>
    <hyperlink ref="B50" r:id="rId3" location="assessing." xr:uid="{87A9AD67-D93F-425E-AB0D-3AAEDA94B1B2}"/>
    <hyperlink ref="B48" r:id="rId4" xr:uid="{87787F40-2433-4D3E-AAA2-EB77EA379DAD}"/>
    <hyperlink ref="B52" r:id="rId5" xr:uid="{2077EF79-7DCE-405C-8A0D-2733F026A01D}"/>
    <hyperlink ref="B54" r:id="rId6" xr:uid="{68D32813-ABA3-4C7A-B3D3-576C8153C323}"/>
    <hyperlink ref="B56" r:id="rId7" xr:uid="{9C676388-0C43-42B4-9F33-CCECBE703D7C}"/>
    <hyperlink ref="B58" r:id="rId8" xr:uid="{CADD37E8-7F97-4512-A8F3-2943D46A75E5}"/>
    <hyperlink ref="B60" r:id="rId9" xr:uid="{FB21EDFB-9C76-4846-94BB-C91FA6E4A0C1}"/>
    <hyperlink ref="B62" r:id="rId10" xr:uid="{EE0AEC9F-CA36-401D-AAEA-7AAF88B80BCC}"/>
    <hyperlink ref="B64" r:id="rId11" xr:uid="{0CE473C6-DB68-44FF-A790-8DB30AF76C58}"/>
    <hyperlink ref="B66" r:id="rId12" xr:uid="{22AFAA34-8743-4955-88F7-07B8A7BB94ED}"/>
    <hyperlink ref="B68" r:id="rId13" xr:uid="{0810112A-9563-419F-AA5D-333F012A50F4}"/>
    <hyperlink ref="B70" r:id="rId14" xr:uid="{F2245A6A-72F3-4674-A6B6-7D78FC207729}"/>
    <hyperlink ref="B72" r:id="rId15" xr:uid="{EA008EC8-7D52-4A74-883F-F19ED2179D5D}"/>
    <hyperlink ref="B76" r:id="rId16" xr:uid="{58F6F38F-635C-4A93-96C5-8CADD51A9C84}"/>
    <hyperlink ref="B80" r:id="rId17" xr:uid="{103EF751-D4F9-4AF5-90CE-F42BF19DDBD6}"/>
    <hyperlink ref="B84" r:id="rId18" xr:uid="{1B4ED819-7A5F-461B-AA08-CEF832C23065}"/>
    <hyperlink ref="B88" r:id="rId19" xr:uid="{0278AC23-3213-45EA-A2D2-2BFE51BBF55E}"/>
    <hyperlink ref="B90" r:id="rId20" xr:uid="{94BA1BB5-D363-406B-A28E-5F6834A6BBDC}"/>
    <hyperlink ref="B92" r:id="rId21" xr:uid="{227C4773-B247-41A9-8463-BB2D1AF959F5}"/>
    <hyperlink ref="B96" r:id="rId22" xr:uid="{AAC0D716-4317-4A92-8C13-922155A75F26}"/>
    <hyperlink ref="B98" r:id="rId23" location="a1._x000a__x000a_" xr:uid="{C1DEA3BF-F881-464F-9E45-3B578E3B3186}"/>
    <hyperlink ref="B100" r:id="rId24" xr:uid="{D4CA2E7C-B041-4659-803A-D617710CA744}"/>
    <hyperlink ref="B108" r:id="rId25" xr:uid="{F5E2B885-F489-46FD-B0A7-FDC346598494}"/>
    <hyperlink ref="B110" r:id="rId26" xr:uid="{533BE003-2016-4168-A41F-92062CAC83E5}"/>
    <hyperlink ref="B112" r:id="rId27" xr:uid="{428C769D-EEA6-4E6C-B173-13072F7153BF}"/>
    <hyperlink ref="B114" r:id="rId28" xr:uid="{065150C1-F3A0-4A7F-94EA-651DED2528FF}"/>
    <hyperlink ref="B118" r:id="rId29" xr:uid="{7EBDBD94-4C18-43AA-8DCD-41AEE68B5CC3}"/>
    <hyperlink ref="B120" r:id="rId30" xr:uid="{828EF91E-D4B0-4281-8EC3-816869690BC5}"/>
    <hyperlink ref="B122" r:id="rId31" xr:uid="{5505185D-69F1-4626-AD79-954121029DD5}"/>
    <hyperlink ref="B102" r:id="rId32" xr:uid="{83BCF9F3-7F56-4922-9FAB-BEADA0D50422}"/>
    <hyperlink ref="B86" r:id="rId33" xr:uid="{2BC720DC-BD11-4844-9705-6A1CD5DAA299}"/>
    <hyperlink ref="B82" r:id="rId34" xr:uid="{6C5EAE68-6422-4BC3-90D3-5AFC22BB3FF6}"/>
    <hyperlink ref="B78" r:id="rId35" xr:uid="{A1CA0DFB-D484-4DAA-9174-039325A66980}"/>
    <hyperlink ref="B74" r:id="rId36" xr:uid="{C2BA8255-F272-4998-BC83-7DDBBF246CBC}"/>
    <hyperlink ref="B46" r:id="rId37" xr:uid="{3FE08920-DE7A-4D38-A7B9-042AE9492BE8}"/>
    <hyperlink ref="B106" r:id="rId38" xr:uid="{4944CD54-38AB-4889-9295-CD838F0E4C46}"/>
    <hyperlink ref="B116" r:id="rId39" xr:uid="{F035DA80-8955-4306-A986-C142C3C1E58E}"/>
  </hyperlinks>
  <pageMargins left="0.7" right="0.7" top="0.75" bottom="0.75" header="0.3" footer="0.3"/>
  <pageSetup orientation="portrait" r:id="rId4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Pain Tools</vt:lpstr>
      <vt:lpstr>Pain Tool References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 N</dc:creator>
  <cp:lastModifiedBy>K N</cp:lastModifiedBy>
  <dcterms:created xsi:type="dcterms:W3CDTF">2026-04-01T07:53:07Z</dcterms:created>
  <dcterms:modified xsi:type="dcterms:W3CDTF">2026-04-01T10:57:42Z</dcterms:modified>
</cp:coreProperties>
</file>